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dmiration\Desktop\hp_hpcso_Nov.26\study\print\2\"/>
    </mc:Choice>
  </mc:AlternateContent>
  <bookViews>
    <workbookView xWindow="0" yWindow="0" windowWidth="25605" windowHeight="13635" tabRatio="500"/>
  </bookViews>
  <sheets>
    <sheet name="Sheet1" sheetId="1" r:id="rId1"/>
  </sheets>
  <definedNames>
    <definedName name="_xlnm.Print_Area" localSheetId="0">Sheet1!$A$1:$AB$43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6" i="1" l="1"/>
  <c r="C6" i="1"/>
  <c r="AD6" i="1"/>
  <c r="D6" i="1"/>
  <c r="E6" i="1"/>
  <c r="F6" i="1"/>
  <c r="G6" i="1"/>
  <c r="AG6" i="1"/>
  <c r="H6" i="1"/>
  <c r="I6" i="1"/>
  <c r="AH6" i="1"/>
  <c r="J6" i="1"/>
  <c r="K6" i="1"/>
  <c r="L6" i="1"/>
  <c r="M6" i="1"/>
  <c r="AJ6" i="1"/>
  <c r="N6" i="1"/>
  <c r="AE6" i="1"/>
  <c r="AF6" i="1"/>
  <c r="AI6" i="1"/>
  <c r="AK6" i="1"/>
  <c r="AL6" i="1"/>
  <c r="X6" i="1"/>
  <c r="Y6" i="1"/>
  <c r="AM6" i="1"/>
  <c r="Z6" i="1"/>
  <c r="AC8" i="1"/>
  <c r="C8" i="1"/>
  <c r="AD8" i="1"/>
  <c r="D8" i="1"/>
  <c r="E8" i="1"/>
  <c r="F8" i="1"/>
  <c r="G8" i="1"/>
  <c r="AG8" i="1"/>
  <c r="H8" i="1"/>
  <c r="I8" i="1"/>
  <c r="AH8" i="1"/>
  <c r="J8" i="1"/>
  <c r="K8" i="1"/>
  <c r="L8" i="1"/>
  <c r="M8" i="1"/>
  <c r="AJ8" i="1"/>
  <c r="N8" i="1"/>
  <c r="AE8" i="1"/>
  <c r="AF8" i="1"/>
  <c r="AI8" i="1"/>
  <c r="AK8" i="1"/>
  <c r="AL8" i="1"/>
  <c r="X8" i="1"/>
  <c r="Y8" i="1"/>
  <c r="AM8" i="1"/>
  <c r="Z8" i="1"/>
  <c r="AC10" i="1"/>
  <c r="C10" i="1"/>
  <c r="AD10" i="1"/>
  <c r="D10" i="1"/>
  <c r="E10" i="1"/>
  <c r="F10" i="1"/>
  <c r="G10" i="1"/>
  <c r="AG10" i="1"/>
  <c r="H10" i="1"/>
  <c r="I10" i="1"/>
  <c r="AH10" i="1"/>
  <c r="J10" i="1"/>
  <c r="K10" i="1"/>
  <c r="L10" i="1"/>
  <c r="M10" i="1"/>
  <c r="AJ10" i="1"/>
  <c r="N10" i="1"/>
  <c r="AE10" i="1"/>
  <c r="AF10" i="1"/>
  <c r="AI10" i="1"/>
  <c r="AK10" i="1"/>
  <c r="AL10" i="1"/>
  <c r="X10" i="1"/>
  <c r="Y10" i="1"/>
  <c r="AM10" i="1"/>
  <c r="Z10" i="1"/>
  <c r="AC12" i="1"/>
  <c r="C12" i="1"/>
  <c r="AD12" i="1"/>
  <c r="D12" i="1"/>
  <c r="E12" i="1"/>
  <c r="F12" i="1"/>
  <c r="G12" i="1"/>
  <c r="AG12" i="1"/>
  <c r="H12" i="1"/>
  <c r="I12" i="1"/>
  <c r="AH12" i="1"/>
  <c r="J12" i="1"/>
  <c r="K12" i="1"/>
  <c r="L12" i="1"/>
  <c r="M12" i="1"/>
  <c r="AJ12" i="1"/>
  <c r="N12" i="1"/>
  <c r="AE12" i="1"/>
  <c r="AF12" i="1"/>
  <c r="AI12" i="1"/>
  <c r="AK12" i="1"/>
  <c r="AL12" i="1"/>
  <c r="X12" i="1"/>
  <c r="Y12" i="1"/>
  <c r="AM12" i="1"/>
  <c r="Z12" i="1"/>
  <c r="AC14" i="1"/>
  <c r="C14" i="1"/>
  <c r="AD14" i="1"/>
  <c r="D14" i="1"/>
  <c r="E14" i="1"/>
  <c r="F14" i="1"/>
  <c r="G14" i="1"/>
  <c r="AG14" i="1"/>
  <c r="H14" i="1"/>
  <c r="I14" i="1"/>
  <c r="AH14" i="1"/>
  <c r="J14" i="1"/>
  <c r="K14" i="1"/>
  <c r="L14" i="1"/>
  <c r="M14" i="1"/>
  <c r="AJ14" i="1"/>
  <c r="N14" i="1"/>
  <c r="AE14" i="1"/>
  <c r="AF14" i="1"/>
  <c r="AI14" i="1"/>
  <c r="AK14" i="1"/>
  <c r="AL14" i="1"/>
  <c r="X14" i="1"/>
  <c r="Y14" i="1"/>
  <c r="AM14" i="1"/>
  <c r="Z14" i="1"/>
  <c r="AC16" i="1"/>
  <c r="C16" i="1"/>
  <c r="AD16" i="1"/>
  <c r="D16" i="1"/>
  <c r="E16" i="1"/>
  <c r="F16" i="1"/>
  <c r="G16" i="1"/>
  <c r="AG16" i="1"/>
  <c r="H16" i="1"/>
  <c r="I16" i="1"/>
  <c r="AH16" i="1"/>
  <c r="J16" i="1"/>
  <c r="K16" i="1"/>
  <c r="L16" i="1"/>
  <c r="M16" i="1"/>
  <c r="AJ16" i="1"/>
  <c r="N16" i="1"/>
  <c r="AE16" i="1"/>
  <c r="AF16" i="1"/>
  <c r="AI16" i="1"/>
  <c r="AK16" i="1"/>
  <c r="AL16" i="1"/>
  <c r="X16" i="1"/>
  <c r="Y16" i="1"/>
  <c r="AM16" i="1"/>
  <c r="Z16" i="1"/>
  <c r="AC18" i="1"/>
  <c r="C18" i="1"/>
  <c r="AD18" i="1"/>
  <c r="D18" i="1"/>
  <c r="E18" i="1"/>
  <c r="F18" i="1"/>
  <c r="G18" i="1"/>
  <c r="AG18" i="1"/>
  <c r="H18" i="1"/>
  <c r="I18" i="1"/>
  <c r="AH18" i="1"/>
  <c r="J18" i="1"/>
  <c r="K18" i="1"/>
  <c r="L18" i="1"/>
  <c r="M18" i="1"/>
  <c r="AJ18" i="1"/>
  <c r="N18" i="1"/>
  <c r="AE18" i="1"/>
  <c r="AF18" i="1"/>
  <c r="AI18" i="1"/>
  <c r="AK18" i="1"/>
  <c r="AL18" i="1"/>
  <c r="X18" i="1"/>
  <c r="Y18" i="1"/>
  <c r="AM18" i="1"/>
  <c r="Z18" i="1"/>
  <c r="AC20" i="1"/>
  <c r="C20" i="1"/>
  <c r="AD20" i="1"/>
  <c r="D20" i="1"/>
  <c r="E20" i="1"/>
  <c r="F20" i="1"/>
  <c r="G20" i="1"/>
  <c r="AG20" i="1"/>
  <c r="H20" i="1"/>
  <c r="I20" i="1"/>
  <c r="AH20" i="1"/>
  <c r="J20" i="1"/>
  <c r="K20" i="1"/>
  <c r="L20" i="1"/>
  <c r="M20" i="1"/>
  <c r="AJ20" i="1"/>
  <c r="N20" i="1"/>
  <c r="AE20" i="1"/>
  <c r="AF20" i="1"/>
  <c r="AI20" i="1"/>
  <c r="AK20" i="1"/>
  <c r="AL20" i="1"/>
  <c r="X20" i="1"/>
  <c r="Y20" i="1"/>
  <c r="AM20" i="1"/>
  <c r="Z20" i="1"/>
  <c r="AC22" i="1"/>
  <c r="C22" i="1"/>
  <c r="AD22" i="1"/>
  <c r="D22" i="1"/>
  <c r="E22" i="1"/>
  <c r="F22" i="1"/>
  <c r="G22" i="1"/>
  <c r="AG22" i="1"/>
  <c r="H22" i="1"/>
  <c r="I22" i="1"/>
  <c r="AH22" i="1"/>
  <c r="J22" i="1"/>
  <c r="K22" i="1"/>
  <c r="L22" i="1"/>
  <c r="M22" i="1"/>
  <c r="AJ22" i="1"/>
  <c r="N22" i="1"/>
  <c r="AE22" i="1"/>
  <c r="AF22" i="1"/>
  <c r="AI22" i="1"/>
  <c r="AK22" i="1"/>
  <c r="AL22" i="1"/>
  <c r="X22" i="1"/>
  <c r="Y22" i="1"/>
  <c r="AM22" i="1"/>
  <c r="Z22" i="1"/>
  <c r="AC24" i="1"/>
  <c r="C24" i="1"/>
  <c r="AD24" i="1"/>
  <c r="D24" i="1"/>
  <c r="E24" i="1"/>
  <c r="F24" i="1"/>
  <c r="G24" i="1"/>
  <c r="AG24" i="1"/>
  <c r="H24" i="1"/>
  <c r="I24" i="1"/>
  <c r="AH24" i="1"/>
  <c r="J24" i="1"/>
  <c r="K24" i="1"/>
  <c r="L24" i="1"/>
  <c r="M24" i="1"/>
  <c r="AJ24" i="1"/>
  <c r="N24" i="1"/>
  <c r="AE24" i="1"/>
  <c r="AF24" i="1"/>
  <c r="AI24" i="1"/>
  <c r="AK24" i="1"/>
  <c r="AL24" i="1"/>
  <c r="X24" i="1"/>
  <c r="Y24" i="1"/>
  <c r="AM24" i="1"/>
  <c r="Z24" i="1"/>
  <c r="AC26" i="1"/>
  <c r="C26" i="1"/>
  <c r="AD26" i="1"/>
  <c r="D26" i="1"/>
  <c r="E26" i="1"/>
  <c r="F26" i="1"/>
  <c r="G26" i="1"/>
  <c r="AG26" i="1"/>
  <c r="H26" i="1"/>
  <c r="I26" i="1"/>
  <c r="AH26" i="1"/>
  <c r="J26" i="1"/>
  <c r="K26" i="1"/>
  <c r="L26" i="1"/>
  <c r="M26" i="1"/>
  <c r="AJ26" i="1"/>
  <c r="N26" i="1"/>
  <c r="AE26" i="1"/>
  <c r="AF26" i="1"/>
  <c r="AI26" i="1"/>
  <c r="AK26" i="1"/>
  <c r="AL26" i="1"/>
  <c r="X26" i="1"/>
  <c r="Y26" i="1"/>
  <c r="AM26" i="1"/>
  <c r="Z26" i="1"/>
  <c r="AC28" i="1"/>
  <c r="C28" i="1"/>
  <c r="AD28" i="1"/>
  <c r="D28" i="1"/>
  <c r="E28" i="1"/>
  <c r="F28" i="1"/>
  <c r="G28" i="1"/>
  <c r="AG28" i="1"/>
  <c r="H28" i="1"/>
  <c r="I28" i="1"/>
  <c r="AH28" i="1"/>
  <c r="J28" i="1"/>
  <c r="K28" i="1"/>
  <c r="L28" i="1"/>
  <c r="M28" i="1"/>
  <c r="AJ28" i="1"/>
  <c r="N28" i="1"/>
  <c r="AE28" i="1"/>
  <c r="AF28" i="1"/>
  <c r="AI28" i="1"/>
  <c r="AK28" i="1"/>
  <c r="AL28" i="1"/>
  <c r="X28" i="1"/>
  <c r="Y28" i="1"/>
  <c r="AM28" i="1"/>
  <c r="Z28" i="1"/>
  <c r="AC30" i="1"/>
  <c r="C30" i="1"/>
  <c r="AD30" i="1"/>
  <c r="D30" i="1"/>
  <c r="E30" i="1"/>
  <c r="F30" i="1"/>
  <c r="G30" i="1"/>
  <c r="AG30" i="1"/>
  <c r="H30" i="1"/>
  <c r="I30" i="1"/>
  <c r="AH30" i="1"/>
  <c r="J30" i="1"/>
  <c r="K30" i="1"/>
  <c r="L30" i="1"/>
  <c r="M30" i="1"/>
  <c r="AJ30" i="1"/>
  <c r="N30" i="1"/>
  <c r="AE30" i="1"/>
  <c r="AF30" i="1"/>
  <c r="AI30" i="1"/>
  <c r="AK30" i="1"/>
  <c r="AL30" i="1"/>
  <c r="X30" i="1"/>
  <c r="Y30" i="1"/>
  <c r="AM30" i="1"/>
  <c r="Z30" i="1"/>
  <c r="AC32" i="1"/>
  <c r="C32" i="1"/>
  <c r="AD32" i="1"/>
  <c r="D32" i="1"/>
  <c r="E32" i="1"/>
  <c r="F32" i="1"/>
  <c r="G32" i="1"/>
  <c r="AG32" i="1"/>
  <c r="H32" i="1"/>
  <c r="I32" i="1"/>
  <c r="AH32" i="1"/>
  <c r="J32" i="1"/>
  <c r="K32" i="1"/>
  <c r="L32" i="1"/>
  <c r="M32" i="1"/>
  <c r="AJ32" i="1"/>
  <c r="N32" i="1"/>
  <c r="AE32" i="1"/>
  <c r="AF32" i="1"/>
  <c r="AI32" i="1"/>
  <c r="AK32" i="1"/>
  <c r="AL32" i="1"/>
  <c r="X32" i="1"/>
  <c r="Y32" i="1"/>
  <c r="AM32" i="1"/>
  <c r="Z32" i="1"/>
  <c r="AC34" i="1"/>
  <c r="C34" i="1"/>
  <c r="AD34" i="1"/>
  <c r="D34" i="1"/>
  <c r="E34" i="1"/>
  <c r="F34" i="1"/>
  <c r="G34" i="1"/>
  <c r="AG34" i="1"/>
  <c r="H34" i="1"/>
  <c r="I34" i="1"/>
  <c r="AH34" i="1"/>
  <c r="J34" i="1"/>
  <c r="K34" i="1"/>
  <c r="L34" i="1"/>
  <c r="M34" i="1"/>
  <c r="AJ34" i="1"/>
  <c r="N34" i="1"/>
  <c r="AE34" i="1"/>
  <c r="AF34" i="1"/>
  <c r="AI34" i="1"/>
  <c r="AK34" i="1"/>
  <c r="AL34" i="1"/>
  <c r="X34" i="1"/>
  <c r="Y34" i="1"/>
  <c r="AM34" i="1"/>
  <c r="Z34" i="1"/>
  <c r="AC36" i="1"/>
  <c r="C36" i="1"/>
  <c r="AD36" i="1"/>
  <c r="D36" i="1"/>
  <c r="E36" i="1"/>
  <c r="F36" i="1"/>
  <c r="G36" i="1"/>
  <c r="AG36" i="1"/>
  <c r="H36" i="1"/>
  <c r="I36" i="1"/>
  <c r="AH36" i="1"/>
  <c r="J36" i="1"/>
  <c r="K36" i="1"/>
  <c r="L36" i="1"/>
  <c r="M36" i="1"/>
  <c r="AJ36" i="1"/>
  <c r="N36" i="1"/>
  <c r="AE36" i="1"/>
  <c r="AF36" i="1"/>
  <c r="AI36" i="1"/>
  <c r="AK36" i="1"/>
  <c r="AL36" i="1"/>
  <c r="X36" i="1"/>
  <c r="Y36" i="1"/>
  <c r="AM36" i="1"/>
  <c r="Z36" i="1"/>
  <c r="AC38" i="1"/>
  <c r="C38" i="1"/>
  <c r="AD38" i="1"/>
  <c r="D38" i="1"/>
  <c r="E38" i="1"/>
  <c r="F38" i="1"/>
  <c r="G38" i="1"/>
  <c r="AG38" i="1"/>
  <c r="H38" i="1"/>
  <c r="I38" i="1"/>
  <c r="AH38" i="1"/>
  <c r="J38" i="1"/>
  <c r="K38" i="1"/>
  <c r="L38" i="1"/>
  <c r="M38" i="1"/>
  <c r="AJ38" i="1"/>
  <c r="N38" i="1"/>
  <c r="AE38" i="1"/>
  <c r="AF38" i="1"/>
  <c r="AI38" i="1"/>
  <c r="AK38" i="1"/>
  <c r="AL38" i="1"/>
  <c r="X38" i="1"/>
  <c r="Y38" i="1"/>
  <c r="AM38" i="1"/>
  <c r="Z38" i="1"/>
  <c r="AC40" i="1"/>
  <c r="C40" i="1"/>
  <c r="AD40" i="1"/>
  <c r="D40" i="1"/>
  <c r="E40" i="1"/>
  <c r="F40" i="1"/>
  <c r="G40" i="1"/>
  <c r="AG40" i="1"/>
  <c r="H40" i="1"/>
  <c r="I40" i="1"/>
  <c r="AH40" i="1"/>
  <c r="J40" i="1"/>
  <c r="K40" i="1"/>
  <c r="L40" i="1"/>
  <c r="M40" i="1"/>
  <c r="AJ40" i="1"/>
  <c r="N40" i="1"/>
  <c r="AE40" i="1"/>
  <c r="AF40" i="1"/>
  <c r="AI40" i="1"/>
  <c r="AK40" i="1"/>
  <c r="AL40" i="1"/>
  <c r="X40" i="1"/>
  <c r="Y40" i="1"/>
  <c r="AM40" i="1"/>
  <c r="Z40" i="1"/>
  <c r="AC42" i="1"/>
  <c r="C42" i="1"/>
  <c r="AD42" i="1"/>
  <c r="D42" i="1"/>
  <c r="E42" i="1"/>
  <c r="F42" i="1"/>
  <c r="G42" i="1"/>
  <c r="AG42" i="1"/>
  <c r="H42" i="1"/>
  <c r="I42" i="1"/>
  <c r="AH42" i="1"/>
  <c r="J42" i="1"/>
  <c r="K42" i="1"/>
  <c r="L42" i="1"/>
  <c r="M42" i="1"/>
  <c r="AJ42" i="1"/>
  <c r="N42" i="1"/>
  <c r="AE42" i="1"/>
  <c r="AF42" i="1"/>
  <c r="AI42" i="1"/>
  <c r="AK42" i="1"/>
  <c r="AL42" i="1"/>
  <c r="X42" i="1"/>
  <c r="Y42" i="1"/>
  <c r="AM42" i="1"/>
  <c r="Z42" i="1"/>
  <c r="AC4" i="1"/>
  <c r="AG4" i="1"/>
  <c r="AJ4" i="1"/>
  <c r="AM4" i="1"/>
  <c r="AD4" i="1"/>
  <c r="AE4" i="1"/>
  <c r="AF4" i="1"/>
  <c r="AH4" i="1"/>
  <c r="AI4" i="1"/>
  <c r="AK4" i="1"/>
  <c r="AL4" i="1"/>
  <c r="Z4" i="1"/>
  <c r="Y4" i="1"/>
  <c r="X4" i="1"/>
  <c r="N4" i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<sst xmlns="http://schemas.openxmlformats.org/spreadsheetml/2006/main" count="50" uniqueCount="27">
  <si>
    <t>←折り曲げて使いましょう。</t>
    <rPh sb="1" eb="2">
      <t>オ</t>
    </rPh>
    <rPh sb="3" eb="5">
      <t>マゲツ</t>
    </rPh>
    <rPh sb="6" eb="7">
      <t>ツカ</t>
    </rPh>
    <phoneticPr fontId="1"/>
  </si>
  <si>
    <t>　　年　　　組　　　　番　氏名　　　　　　　　　　　　</t>
    <rPh sb="2" eb="3">
      <t>ネン</t>
    </rPh>
    <rPh sb="6" eb="7">
      <t>ク</t>
    </rPh>
    <rPh sb="11" eb="12">
      <t>バン</t>
    </rPh>
    <rPh sb="13" eb="15">
      <t>シメイ</t>
    </rPh>
    <phoneticPr fontId="1"/>
  </si>
  <si>
    <t>y</t>
    <phoneticPr fontId="1"/>
  </si>
  <si>
    <t>=</t>
    <phoneticPr fontId="1"/>
  </si>
  <si>
    <t>x</t>
    <phoneticPr fontId="1"/>
  </si>
  <si>
    <t>タイプ</t>
    <phoneticPr fontId="1"/>
  </si>
  <si>
    <t>係数１</t>
    <rPh sb="0" eb="2">
      <t>ケイスウ</t>
    </rPh>
    <phoneticPr fontId="1"/>
  </si>
  <si>
    <t>係数１１</t>
    <rPh sb="0" eb="2">
      <t>ケイスウ</t>
    </rPh>
    <phoneticPr fontId="1"/>
  </si>
  <si>
    <t>係数１２</t>
    <rPh sb="0" eb="2">
      <t>ケイスウ</t>
    </rPh>
    <phoneticPr fontId="1"/>
  </si>
  <si>
    <t>指数１</t>
    <rPh sb="0" eb="2">
      <t>シスウ</t>
    </rPh>
    <phoneticPr fontId="1"/>
  </si>
  <si>
    <t>指数２</t>
    <rPh sb="0" eb="2">
      <t>シスウ</t>
    </rPh>
    <phoneticPr fontId="1"/>
  </si>
  <si>
    <t>係数２</t>
    <rPh sb="0" eb="2">
      <t>ケイスウ</t>
    </rPh>
    <phoneticPr fontId="1"/>
  </si>
  <si>
    <t>係数２２</t>
    <rPh sb="0" eb="2">
      <t>ケイスウ</t>
    </rPh>
    <phoneticPr fontId="1"/>
  </si>
  <si>
    <t>積</t>
    <rPh sb="0" eb="1">
      <t>セキ</t>
    </rPh>
    <phoneticPr fontId="1"/>
  </si>
  <si>
    <t>指数</t>
    <rPh sb="0" eb="2">
      <t>シスウ</t>
    </rPh>
    <phoneticPr fontId="1"/>
  </si>
  <si>
    <t>タイプ</t>
    <phoneticPr fontId="1"/>
  </si>
  <si>
    <t>x</t>
    <phoneticPr fontId="1"/>
  </si>
  <si>
    <t>y</t>
    <phoneticPr fontId="1"/>
  </si>
  <si>
    <t>a</t>
    <phoneticPr fontId="1"/>
  </si>
  <si>
    <t>x</t>
    <phoneticPr fontId="1"/>
  </si>
  <si>
    <t>a</t>
    <phoneticPr fontId="1"/>
  </si>
  <si>
    <t>x</t>
    <phoneticPr fontId="1"/>
  </si>
  <si>
    <t>a</t>
    <phoneticPr fontId="1"/>
  </si>
  <si>
    <t>【単項式の計算】</t>
    <rPh sb="1" eb="4">
      <t>タンコウシキ</t>
    </rPh>
    <rPh sb="5" eb="7">
      <t>ケイサン</t>
    </rPh>
    <phoneticPr fontId="1"/>
  </si>
  <si>
    <t>Ｆ9を押すと問題が自動生成されます。</t>
    <rPh sb="3" eb="4">
      <t>オ</t>
    </rPh>
    <rPh sb="6" eb="8">
      <t>モンダイ</t>
    </rPh>
    <rPh sb="9" eb="11">
      <t>ジドウ</t>
    </rPh>
    <rPh sb="11" eb="13">
      <t>セイセイ</t>
    </rPh>
    <phoneticPr fontId="1"/>
  </si>
  <si>
    <t>問題が自動生成されない場合はファイルを再度開いてください。</t>
    <rPh sb="0" eb="2">
      <t>モンダイ</t>
    </rPh>
    <rPh sb="3" eb="5">
      <t>ジドウ</t>
    </rPh>
    <rPh sb="5" eb="7">
      <t>セイセイ</t>
    </rPh>
    <rPh sb="11" eb="13">
      <t>バアイ</t>
    </rPh>
    <rPh sb="19" eb="21">
      <t>サイド</t>
    </rPh>
    <rPh sb="21" eb="22">
      <t>ヒラ</t>
    </rPh>
    <phoneticPr fontId="1"/>
  </si>
  <si>
    <t>【参考】岐阜県中学校数学科研究部会</t>
    <rPh sb="1" eb="3">
      <t>サンコウ</t>
    </rPh>
    <rPh sb="4" eb="15">
      <t>ギフケンチュウガッコウスウガクカケンキュウ</t>
    </rPh>
    <rPh sb="15" eb="17">
      <t>ブカイ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</si>
</sst>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Times New Roman"/>
      <family val="1"/>
    </font>
    <font>
      <sz val="12"/>
      <color theme="1"/>
      <name val="ＭＳ Ｐ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ajor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u/>
      <sz val="12"/>
      <color theme="1"/>
      <name val="ＭＳ Ｐゴシック"/>
      <family val="3"/>
      <charset val="128"/>
      <scheme val="major"/>
    </font>
    <font>
      <i/>
      <sz val="14"/>
      <color theme="1"/>
      <name val="Times New Roman"/>
      <family val="1"/>
    </font>
    <font>
      <i/>
      <u/>
      <sz val="12"/>
      <color theme="1"/>
      <name val="ＭＳ Ｐゴシック"/>
      <family val="3"/>
      <charset val="128"/>
      <scheme val="maj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dashed">
        <color indexed="64"/>
      </left>
      <right/>
      <top/>
      <bottom/>
      <diagonal/>
    </border>
  </borders>
  <cellStyleXfs count="3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7" fillId="0" borderId="0" xfId="0" applyFont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0" fontId="6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8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12" fillId="0" borderId="0" xfId="0" applyFont="1" applyAlignment="1">
      <alignment horizontal="left" vertical="top" shrinkToFit="1"/>
    </xf>
    <xf numFmtId="0" fontId="12" fillId="0" borderId="0" xfId="0" applyFont="1" applyBorder="1" applyAlignment="1">
      <alignment horizontal="left" vertical="top" shrinkToFit="1"/>
    </xf>
    <xf numFmtId="0" fontId="8" fillId="0" borderId="0" xfId="0" applyFont="1" applyAlignment="1">
      <alignment horizontal="right" shrinkToFit="1"/>
    </xf>
    <xf numFmtId="0" fontId="10" fillId="0" borderId="0" xfId="0" applyFont="1" applyAlignment="1">
      <alignment horizontal="right" shrinkToFit="1"/>
    </xf>
    <xf numFmtId="0" fontId="8" fillId="0" borderId="0" xfId="0" applyFont="1" applyBorder="1" applyAlignment="1">
      <alignment horizontal="right" shrinkToFit="1"/>
    </xf>
    <xf numFmtId="0" fontId="11" fillId="0" borderId="0" xfId="0" applyFont="1" applyAlignment="1">
      <alignment horizontal="right" shrinkToFit="1"/>
    </xf>
    <xf numFmtId="0" fontId="2" fillId="0" borderId="1" xfId="0" applyFont="1" applyBorder="1" applyAlignment="1">
      <alignment horizontal="right" vertical="center" shrinkToFit="1"/>
    </xf>
    <xf numFmtId="0" fontId="6" fillId="0" borderId="0" xfId="0" applyFont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</cellXfs>
  <cellStyles count="3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0"/>
  <sheetViews>
    <sheetView tabSelected="1" zoomScaleNormal="100" workbookViewId="0">
      <selection activeCell="I5" sqref="I5"/>
    </sheetView>
  </sheetViews>
  <sheetFormatPr defaultColWidth="12.875" defaultRowHeight="18.75" x14ac:dyDescent="0.3"/>
  <cols>
    <col min="1" max="1" width="3.5" style="3" bestFit="1" customWidth="1"/>
    <col min="2" max="2" width="1.5" style="2" customWidth="1"/>
    <col min="3" max="3" width="2.375" style="2" bestFit="1" customWidth="1"/>
    <col min="4" max="4" width="2.375" style="1" customWidth="1"/>
    <col min="5" max="5" width="3.375" style="2" customWidth="1"/>
    <col min="6" max="6" width="2.625" style="12" customWidth="1"/>
    <col min="7" max="7" width="2.375" style="8" customWidth="1"/>
    <col min="8" max="8" width="2.875" style="10" customWidth="1"/>
    <col min="9" max="9" width="2.625" style="5" bestFit="1" customWidth="1"/>
    <col min="10" max="10" width="2.375" style="2" customWidth="1"/>
    <col min="11" max="11" width="3.375" style="2" customWidth="1"/>
    <col min="12" max="12" width="2.625" style="13" customWidth="1"/>
    <col min="13" max="13" width="2.375" style="2" customWidth="1"/>
    <col min="14" max="14" width="3.375" style="10" bestFit="1" customWidth="1"/>
    <col min="15" max="15" width="2.375" style="3" customWidth="1"/>
    <col min="16" max="16" width="2.875" style="2" customWidth="1"/>
    <col min="17" max="17" width="2.375" style="5" bestFit="1" customWidth="1"/>
    <col min="18" max="18" width="4.375" style="1" customWidth="1"/>
    <col min="19" max="19" width="2.875" style="2" customWidth="1"/>
    <col min="20" max="20" width="2.625" style="5" bestFit="1" customWidth="1"/>
    <col min="21" max="21" width="2.375" style="1" customWidth="1"/>
    <col min="22" max="22" width="3.5" style="2" bestFit="1" customWidth="1"/>
    <col min="23" max="23" width="2.375" style="2" bestFit="1" customWidth="1"/>
    <col min="24" max="24" width="5.375" style="2" bestFit="1" customWidth="1"/>
    <col min="25" max="25" width="2.625" style="12" customWidth="1"/>
    <col min="26" max="26" width="4.375" style="10" customWidth="1"/>
    <col min="27" max="27" width="2.375" style="2" bestFit="1" customWidth="1"/>
    <col min="28" max="28" width="3.5" style="2" customWidth="1"/>
    <col min="29" max="29" width="4.375" style="2" customWidth="1"/>
    <col min="30" max="30" width="2.5" style="5" bestFit="1" customWidth="1"/>
    <col min="31" max="32" width="2.5" style="2" bestFit="1" customWidth="1"/>
    <col min="33" max="33" width="2.625" style="2" bestFit="1" customWidth="1"/>
    <col min="34" max="34" width="3.375" style="2" bestFit="1" customWidth="1"/>
    <col min="35" max="35" width="2.375" style="2" customWidth="1"/>
    <col min="36" max="36" width="2.375" style="2" bestFit="1" customWidth="1"/>
    <col min="37" max="37" width="2.5" style="2" bestFit="1" customWidth="1"/>
    <col min="38" max="38" width="3.375" style="2" bestFit="1" customWidth="1"/>
    <col min="39" max="39" width="2.375" style="2" customWidth="1"/>
    <col min="40" max="46" width="12.875" style="2"/>
    <col min="47" max="67" width="2.375" style="2" customWidth="1"/>
    <col min="68" max="16384" width="12.875" style="2"/>
  </cols>
  <sheetData>
    <row r="1" spans="1:64" x14ac:dyDescent="0.3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V1" s="16"/>
      <c r="W1" s="14"/>
      <c r="X1" s="11"/>
      <c r="Y1" s="6"/>
      <c r="Z1" s="6"/>
      <c r="AA1" s="6"/>
      <c r="AB1" s="6"/>
      <c r="AU1" s="22" t="s">
        <v>24</v>
      </c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</row>
    <row r="2" spans="1:64" x14ac:dyDescent="0.3">
      <c r="D2" s="7"/>
      <c r="E2" s="7"/>
      <c r="F2" s="15"/>
      <c r="G2" s="7"/>
      <c r="V2" s="18" t="s">
        <v>0</v>
      </c>
      <c r="W2" s="19"/>
      <c r="X2" s="19"/>
      <c r="Y2" s="19"/>
      <c r="Z2" s="19"/>
      <c r="AA2" s="19"/>
      <c r="AB2" s="19"/>
      <c r="AU2" s="22" t="s">
        <v>25</v>
      </c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</row>
    <row r="3" spans="1:64" x14ac:dyDescent="0.25">
      <c r="H3" s="20" t="s">
        <v>1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1"/>
      <c r="V3" s="16"/>
      <c r="W3" s="6"/>
      <c r="X3" s="6"/>
      <c r="Y3" s="14"/>
      <c r="Z3" s="11"/>
      <c r="AA3" s="6"/>
      <c r="AB3" s="6"/>
      <c r="AC3" s="9" t="s">
        <v>5</v>
      </c>
      <c r="AD3" s="9" t="s">
        <v>6</v>
      </c>
      <c r="AE3" s="4" t="s">
        <v>7</v>
      </c>
      <c r="AF3" s="4" t="s">
        <v>8</v>
      </c>
      <c r="AG3" s="4" t="s">
        <v>9</v>
      </c>
      <c r="AH3" s="4" t="s">
        <v>11</v>
      </c>
      <c r="AI3" s="4" t="s">
        <v>12</v>
      </c>
      <c r="AJ3" s="4" t="s">
        <v>10</v>
      </c>
      <c r="AL3" s="4" t="s">
        <v>13</v>
      </c>
      <c r="AM3" s="4" t="s">
        <v>14</v>
      </c>
      <c r="AP3" s="4" t="s">
        <v>15</v>
      </c>
      <c r="AU3" s="22" t="s">
        <v>26</v>
      </c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</row>
    <row r="4" spans="1:64" ht="15.75" x14ac:dyDescent="0.25">
      <c r="A4" s="3">
        <v>1</v>
      </c>
      <c r="C4" s="2" t="str">
        <f ca="1">IF(AC4=4,"-","")</f>
        <v/>
      </c>
      <c r="D4" s="2" t="str">
        <f ca="1">IF(AC4&lt;11,"(",IF(AD4&lt;0,"(",""))</f>
        <v>(</v>
      </c>
      <c r="E4" s="2">
        <f ca="1">IF(AD4=1,"",IF(AD4=-1,"-",AD4))</f>
        <v>-3</v>
      </c>
      <c r="F4" s="12" t="str">
        <f ca="1">VLOOKUP(AC4,$AP$4:$AS$25,2)</f>
        <v>x</v>
      </c>
      <c r="G4" s="2" t="str">
        <f ca="1">IF(AC4&lt;11,")",IF(AD4&lt;0,")",""))</f>
        <v>)</v>
      </c>
      <c r="H4" s="10">
        <f ca="1">IF(AC4&lt;11,AG4,"")</f>
        <v>2</v>
      </c>
      <c r="I4" s="2" t="str">
        <f ca="1">IF(AC4&gt;7,"×","")</f>
        <v/>
      </c>
      <c r="J4" s="2" t="str">
        <f ca="1">IF(AC4&gt;7,IF(AC4&lt;11,IF(AH4&lt;0,"(",""),"("),"")</f>
        <v/>
      </c>
      <c r="K4" s="2" t="str">
        <f ca="1">IF(AC4&gt;7,IF(AH4=1,"",IF(AH4=-1,"-",AH4)),"")</f>
        <v/>
      </c>
      <c r="L4" s="12" t="str">
        <f ca="1">IF(AC4&gt;7,VLOOKUP(AC4,$AP$4:$AS$16,2),"")</f>
        <v/>
      </c>
      <c r="M4" s="2" t="str">
        <f ca="1">IF(AC4&gt;7,IF(AC4&lt;11,IF(AH4&lt;0,")",""),")"),"")</f>
        <v/>
      </c>
      <c r="N4" s="10" t="str">
        <f ca="1">IF(AC4&gt;2,IF(AJ4=2,2,""),"")</f>
        <v/>
      </c>
      <c r="O4" s="2" t="s">
        <v>3</v>
      </c>
      <c r="Q4" s="2"/>
      <c r="R4" s="2"/>
      <c r="T4" s="2"/>
      <c r="U4" s="2"/>
      <c r="V4" s="16">
        <v>1</v>
      </c>
      <c r="W4" s="6"/>
      <c r="X4" s="6">
        <f ca="1">IF(AL4=1,"",IF(AL4=-1,"-",AL4))</f>
        <v>9</v>
      </c>
      <c r="Y4" s="14" t="str">
        <f ca="1">VLOOKUP(AC4,$AP$4:AS$16,2)</f>
        <v>x</v>
      </c>
      <c r="Z4" s="11">
        <f ca="1">AM4</f>
        <v>2</v>
      </c>
      <c r="AA4" s="6"/>
      <c r="AB4" s="6"/>
      <c r="AC4" s="2">
        <f ca="1">INT(RAND()*13+1)</f>
        <v>1</v>
      </c>
      <c r="AD4" s="2">
        <f ca="1">IF(RAND()&lt;0.3,-1*INT(RAND()*5+1),INT(RAND()*4+2))</f>
        <v>-3</v>
      </c>
      <c r="AE4" s="2">
        <f ca="1">IF(AC4&lt;11,AD4,1)</f>
        <v>-3</v>
      </c>
      <c r="AF4" s="2">
        <f ca="1">IF(AC4&gt;4,IF(AC4&lt;8,AD4,1),1)</f>
        <v>1</v>
      </c>
      <c r="AG4" s="2">
        <f ca="1">VLOOKUP(AC4,$AP$4:$AS$16,3)</f>
        <v>2</v>
      </c>
      <c r="AH4" s="2">
        <f ca="1">IF(AC4&lt;8,1,IF(RAND()&lt;0.3,-1*INT(RAND()*5+1),INT(RAND()*4+2)))</f>
        <v>1</v>
      </c>
      <c r="AI4" s="2">
        <f ca="1">IF(AC4&gt;10,AH4,1)</f>
        <v>1</v>
      </c>
      <c r="AJ4" s="2">
        <f ca="1">VLOOKUP(AC4,$AP$4:$AS$16,4)</f>
        <v>0</v>
      </c>
      <c r="AK4" s="2">
        <f ca="1">IF(AC4=4,-1,1)</f>
        <v>1</v>
      </c>
      <c r="AL4" s="2">
        <f ca="1">AD4*AE4*AF4*AH4*AI4*AK4</f>
        <v>9</v>
      </c>
      <c r="AM4" s="2">
        <f ca="1">AG4+AJ4</f>
        <v>2</v>
      </c>
      <c r="AP4" s="2">
        <v>1</v>
      </c>
      <c r="AQ4" s="2" t="s">
        <v>16</v>
      </c>
      <c r="AR4" s="2">
        <v>2</v>
      </c>
      <c r="AS4" s="2">
        <v>0</v>
      </c>
    </row>
    <row r="5" spans="1:64" ht="15.75" x14ac:dyDescent="0.25">
      <c r="D5" s="2"/>
      <c r="G5" s="2"/>
      <c r="I5" s="2"/>
      <c r="L5" s="12"/>
      <c r="O5" s="2"/>
      <c r="Q5" s="2"/>
      <c r="R5" s="2"/>
      <c r="T5" s="2"/>
      <c r="U5" s="2"/>
      <c r="V5" s="16"/>
      <c r="W5" s="6"/>
      <c r="X5" s="6"/>
      <c r="Y5" s="14"/>
      <c r="Z5" s="11"/>
      <c r="AA5" s="6"/>
      <c r="AB5" s="6"/>
      <c r="AD5" s="2"/>
      <c r="AP5" s="2">
        <v>2</v>
      </c>
      <c r="AQ5" s="2" t="s">
        <v>17</v>
      </c>
      <c r="AR5" s="2">
        <v>2</v>
      </c>
      <c r="AS5" s="2">
        <v>0</v>
      </c>
    </row>
    <row r="6" spans="1:64" ht="15.75" x14ac:dyDescent="0.25">
      <c r="A6" s="3">
        <v>2</v>
      </c>
      <c r="C6" s="2" t="str">
        <f t="shared" ref="C6" ca="1" si="0">IF(AC6=4,"-","")</f>
        <v>-</v>
      </c>
      <c r="D6" s="2" t="str">
        <f t="shared" ref="D6" ca="1" si="1">IF(AC6&lt;11,"(",IF(AD6&lt;0,"(",""))</f>
        <v>(</v>
      </c>
      <c r="E6" s="2" t="str">
        <f t="shared" ref="E6" ca="1" si="2">IF(AD6=1,"",IF(AD6=-1,"-",AD6))</f>
        <v>-</v>
      </c>
      <c r="F6" s="12" t="str">
        <f t="shared" ref="F6" ca="1" si="3">VLOOKUP(AC6,$AP$4:$AS$25,2)</f>
        <v>x</v>
      </c>
      <c r="G6" s="2" t="str">
        <f t="shared" ref="G6" ca="1" si="4">IF(AC6&lt;11,")",IF(AD6&lt;0,")",""))</f>
        <v>)</v>
      </c>
      <c r="H6" s="10">
        <f t="shared" ref="H6" ca="1" si="5">IF(AC6&lt;11,AG6,"")</f>
        <v>2</v>
      </c>
      <c r="I6" s="2" t="str">
        <f t="shared" ref="I6" ca="1" si="6">IF(AC6&gt;7,"×","")</f>
        <v/>
      </c>
      <c r="J6" s="2" t="str">
        <f t="shared" ref="J6" ca="1" si="7">IF(AC6&gt;7,IF(AC6&lt;11,IF(AH6&lt;0,"(",""),"("),"")</f>
        <v/>
      </c>
      <c r="K6" s="2" t="str">
        <f t="shared" ref="K6" ca="1" si="8">IF(AC6&gt;7,IF(AH6=1,"",IF(AH6=-1,"-",AH6)),"")</f>
        <v/>
      </c>
      <c r="L6" s="12" t="str">
        <f t="shared" ref="L6" ca="1" si="9">IF(AC6&gt;7,VLOOKUP(AC6,$AP$4:$AS$16,2),"")</f>
        <v/>
      </c>
      <c r="M6" s="2" t="str">
        <f t="shared" ref="M6" ca="1" si="10">IF(AC6&gt;7,IF(AC6&lt;11,IF(AH6&lt;0,")",""),")"),"")</f>
        <v/>
      </c>
      <c r="N6" s="10" t="str">
        <f t="shared" ref="N6" ca="1" si="11">IF(AC6&gt;2,IF(AJ6=2,2,""),"")</f>
        <v/>
      </c>
      <c r="O6" s="2" t="s">
        <v>3</v>
      </c>
      <c r="Q6" s="2"/>
      <c r="R6" s="2"/>
      <c r="T6" s="2"/>
      <c r="U6" s="2"/>
      <c r="V6" s="16">
        <v>2</v>
      </c>
      <c r="W6" s="6"/>
      <c r="X6" s="6" t="str">
        <f t="shared" ref="X6" ca="1" si="12">IF(AL6=1,"",IF(AL6=-1,"-",AL6))</f>
        <v>-</v>
      </c>
      <c r="Y6" s="14" t="str">
        <f ca="1">VLOOKUP(AC6,$AP$4:AS$16,2)</f>
        <v>x</v>
      </c>
      <c r="Z6" s="11">
        <f t="shared" ref="Z6" ca="1" si="13">AM6</f>
        <v>2</v>
      </c>
      <c r="AA6" s="6"/>
      <c r="AB6" s="6"/>
      <c r="AC6" s="2">
        <f t="shared" ref="AC6" ca="1" si="14">INT(RAND()*13+1)</f>
        <v>4</v>
      </c>
      <c r="AD6" s="2">
        <f t="shared" ref="AD6" ca="1" si="15">IF(RAND()&lt;0.3,-1*INT(RAND()*5+1),INT(RAND()*4+2))</f>
        <v>-1</v>
      </c>
      <c r="AE6" s="2">
        <f t="shared" ref="AE6" ca="1" si="16">IF(AC6&lt;11,AD6,1)</f>
        <v>-1</v>
      </c>
      <c r="AF6" s="2">
        <f t="shared" ref="AF6" ca="1" si="17">IF(AC6&gt;4,IF(AC6&lt;8,AD6,1),1)</f>
        <v>1</v>
      </c>
      <c r="AG6" s="2">
        <f t="shared" ref="AG6" ca="1" si="18">VLOOKUP(AC6,$AP$4:$AS$16,3)</f>
        <v>2</v>
      </c>
      <c r="AH6" s="2">
        <f t="shared" ref="AH6" ca="1" si="19">IF(AC6&lt;8,1,IF(RAND()&lt;0.3,-1*INT(RAND()*5+1),INT(RAND()*4+2)))</f>
        <v>1</v>
      </c>
      <c r="AI6" s="2">
        <f t="shared" ref="AI6" ca="1" si="20">IF(AC6&gt;10,AH6,1)</f>
        <v>1</v>
      </c>
      <c r="AJ6" s="2">
        <f t="shared" ref="AJ6" ca="1" si="21">VLOOKUP(AC6,$AP$4:$AS$16,4)</f>
        <v>0</v>
      </c>
      <c r="AK6" s="2">
        <f t="shared" ref="AK6" ca="1" si="22">IF(AC6=4,-1,1)</f>
        <v>-1</v>
      </c>
      <c r="AL6" s="2">
        <f t="shared" ref="AL6" ca="1" si="23">AD6*AE6*AF6*AH6*AI6*AK6</f>
        <v>-1</v>
      </c>
      <c r="AM6" s="2">
        <f t="shared" ref="AM6" ca="1" si="24">AG6+AJ6</f>
        <v>2</v>
      </c>
      <c r="AP6" s="2">
        <v>3</v>
      </c>
      <c r="AQ6" s="2" t="s">
        <v>18</v>
      </c>
      <c r="AR6" s="2">
        <v>2</v>
      </c>
      <c r="AS6" s="2">
        <v>0</v>
      </c>
    </row>
    <row r="7" spans="1:64" ht="15.75" x14ac:dyDescent="0.25">
      <c r="D7" s="2"/>
      <c r="G7" s="2"/>
      <c r="I7" s="2"/>
      <c r="L7" s="12"/>
      <c r="O7" s="2"/>
      <c r="Q7" s="2"/>
      <c r="R7" s="2"/>
      <c r="T7" s="2"/>
      <c r="U7" s="2"/>
      <c r="V7" s="16"/>
      <c r="W7" s="6"/>
      <c r="X7" s="6"/>
      <c r="Y7" s="14"/>
      <c r="Z7" s="11"/>
      <c r="AA7" s="6"/>
      <c r="AB7" s="6"/>
      <c r="AD7" s="2"/>
      <c r="AP7" s="2">
        <v>4</v>
      </c>
      <c r="AQ7" s="2" t="s">
        <v>19</v>
      </c>
      <c r="AR7" s="2">
        <v>2</v>
      </c>
      <c r="AS7" s="2">
        <v>0</v>
      </c>
    </row>
    <row r="8" spans="1:64" ht="15.75" x14ac:dyDescent="0.25">
      <c r="A8" s="3">
        <v>3</v>
      </c>
      <c r="C8" s="2" t="str">
        <f t="shared" ref="C8" ca="1" si="25">IF(AC8=4,"-","")</f>
        <v/>
      </c>
      <c r="D8" s="2" t="str">
        <f t="shared" ref="D8" ca="1" si="26">IF(AC8&lt;11,"(",IF(AD8&lt;0,"(",""))</f>
        <v/>
      </c>
      <c r="E8" s="2">
        <f t="shared" ref="E8" ca="1" si="27">IF(AD8=1,"",IF(AD8=-1,"-",AD8))</f>
        <v>3</v>
      </c>
      <c r="F8" s="12" t="str">
        <f t="shared" ref="F8" ca="1" si="28">VLOOKUP(AC8,$AP$4:$AS$25,2)</f>
        <v>x</v>
      </c>
      <c r="G8" s="2" t="str">
        <f t="shared" ref="G8" ca="1" si="29">IF(AC8&lt;11,")",IF(AD8&lt;0,")",""))</f>
        <v/>
      </c>
      <c r="H8" s="10" t="str">
        <f t="shared" ref="H8" ca="1" si="30">IF(AC8&lt;11,AG8,"")</f>
        <v/>
      </c>
      <c r="I8" s="2" t="str">
        <f t="shared" ref="I8" ca="1" si="31">IF(AC8&gt;7,"×","")</f>
        <v>×</v>
      </c>
      <c r="J8" s="2" t="str">
        <f t="shared" ref="J8" ca="1" si="32">IF(AC8&gt;7,IF(AC8&lt;11,IF(AH8&lt;0,"(",""),"("),"")</f>
        <v>(</v>
      </c>
      <c r="K8" s="2">
        <f t="shared" ref="K8" ca="1" si="33">IF(AC8&gt;7,IF(AH8=1,"",IF(AH8=-1,"-",AH8)),"")</f>
        <v>5</v>
      </c>
      <c r="L8" s="12" t="str">
        <f t="shared" ref="L8" ca="1" si="34">IF(AC8&gt;7,VLOOKUP(AC8,$AP$4:$AS$16,2),"")</f>
        <v>x</v>
      </c>
      <c r="M8" s="2" t="str">
        <f t="shared" ref="M8" ca="1" si="35">IF(AC8&gt;7,IF(AC8&lt;11,IF(AH8&lt;0,")",""),")"),"")</f>
        <v>)</v>
      </c>
      <c r="N8" s="10">
        <f t="shared" ref="N8" ca="1" si="36">IF(AC8&gt;2,IF(AJ8=2,2,""),"")</f>
        <v>2</v>
      </c>
      <c r="O8" s="2" t="s">
        <v>3</v>
      </c>
      <c r="Q8" s="2"/>
      <c r="R8" s="2"/>
      <c r="T8" s="2"/>
      <c r="U8" s="2"/>
      <c r="V8" s="16">
        <v>3</v>
      </c>
      <c r="W8" s="6"/>
      <c r="X8" s="6">
        <f t="shared" ref="X8" ca="1" si="37">IF(AL8=1,"",IF(AL8=-1,"-",AL8))</f>
        <v>75</v>
      </c>
      <c r="Y8" s="14" t="str">
        <f ca="1">VLOOKUP(AC8,$AP$4:AS$16,2)</f>
        <v>x</v>
      </c>
      <c r="Z8" s="11">
        <f t="shared" ref="Z8" ca="1" si="38">AM8</f>
        <v>3</v>
      </c>
      <c r="AA8" s="6"/>
      <c r="AB8" s="6"/>
      <c r="AC8" s="2">
        <f t="shared" ref="AC8" ca="1" si="39">INT(RAND()*13+1)</f>
        <v>11</v>
      </c>
      <c r="AD8" s="2">
        <f t="shared" ref="AD8" ca="1" si="40">IF(RAND()&lt;0.3,-1*INT(RAND()*5+1),INT(RAND()*4+2))</f>
        <v>3</v>
      </c>
      <c r="AE8" s="2">
        <f t="shared" ref="AE8" ca="1" si="41">IF(AC8&lt;11,AD8,1)</f>
        <v>1</v>
      </c>
      <c r="AF8" s="2">
        <f t="shared" ref="AF8" ca="1" si="42">IF(AC8&gt;4,IF(AC8&lt;8,AD8,1),1)</f>
        <v>1</v>
      </c>
      <c r="AG8" s="2">
        <f t="shared" ref="AG8" ca="1" si="43">VLOOKUP(AC8,$AP$4:$AS$16,3)</f>
        <v>1</v>
      </c>
      <c r="AH8" s="2">
        <f t="shared" ref="AH8" ca="1" si="44">IF(AC8&lt;8,1,IF(RAND()&lt;0.3,-1*INT(RAND()*5+1),INT(RAND()*4+2)))</f>
        <v>5</v>
      </c>
      <c r="AI8" s="2">
        <f t="shared" ref="AI8" ca="1" si="45">IF(AC8&gt;10,AH8,1)</f>
        <v>5</v>
      </c>
      <c r="AJ8" s="2">
        <f t="shared" ref="AJ8" ca="1" si="46">VLOOKUP(AC8,$AP$4:$AS$16,4)</f>
        <v>2</v>
      </c>
      <c r="AK8" s="2">
        <f t="shared" ref="AK8" ca="1" si="47">IF(AC8=4,-1,1)</f>
        <v>1</v>
      </c>
      <c r="AL8" s="2">
        <f t="shared" ref="AL8" ca="1" si="48">AD8*AE8*AF8*AH8*AI8*AK8</f>
        <v>75</v>
      </c>
      <c r="AM8" s="2">
        <f t="shared" ref="AM8" ca="1" si="49">AG8+AJ8</f>
        <v>3</v>
      </c>
      <c r="AP8" s="2">
        <v>5</v>
      </c>
      <c r="AQ8" s="2" t="s">
        <v>4</v>
      </c>
      <c r="AR8" s="2">
        <v>3</v>
      </c>
      <c r="AS8" s="2">
        <v>0</v>
      </c>
    </row>
    <row r="9" spans="1:64" ht="15.75" x14ac:dyDescent="0.25">
      <c r="D9" s="2"/>
      <c r="G9" s="2"/>
      <c r="I9" s="2"/>
      <c r="L9" s="12"/>
      <c r="O9" s="2"/>
      <c r="Q9" s="2"/>
      <c r="R9" s="2"/>
      <c r="T9" s="2"/>
      <c r="U9" s="2"/>
      <c r="V9" s="16"/>
      <c r="W9" s="6"/>
      <c r="X9" s="6"/>
      <c r="Y9" s="14"/>
      <c r="Z9" s="11"/>
      <c r="AA9" s="6"/>
      <c r="AB9" s="6"/>
      <c r="AD9" s="2"/>
      <c r="AP9" s="2">
        <v>6</v>
      </c>
      <c r="AQ9" s="2" t="s">
        <v>2</v>
      </c>
      <c r="AR9" s="2">
        <v>3</v>
      </c>
      <c r="AS9" s="2">
        <v>0</v>
      </c>
    </row>
    <row r="10" spans="1:64" ht="15.75" x14ac:dyDescent="0.25">
      <c r="A10" s="3">
        <v>4</v>
      </c>
      <c r="C10" s="2" t="str">
        <f t="shared" ref="C10" ca="1" si="50">IF(AC10=4,"-","")</f>
        <v/>
      </c>
      <c r="D10" s="2" t="str">
        <f t="shared" ref="D10" ca="1" si="51">IF(AC10&lt;11,"(",IF(AD10&lt;0,"(",""))</f>
        <v>(</v>
      </c>
      <c r="E10" s="2">
        <f t="shared" ref="E10" ca="1" si="52">IF(AD10=1,"",IF(AD10=-1,"-",AD10))</f>
        <v>4</v>
      </c>
      <c r="F10" s="12" t="str">
        <f t="shared" ref="F10" ca="1" si="53">VLOOKUP(AC10,$AP$4:$AS$25,2)</f>
        <v>x</v>
      </c>
      <c r="G10" s="2" t="str">
        <f t="shared" ref="G10" ca="1" si="54">IF(AC10&lt;11,")",IF(AD10&lt;0,")",""))</f>
        <v>)</v>
      </c>
      <c r="H10" s="10">
        <f t="shared" ref="H10" ca="1" si="55">IF(AC10&lt;11,AG10,"")</f>
        <v>3</v>
      </c>
      <c r="I10" s="2" t="str">
        <f t="shared" ref="I10" ca="1" si="56">IF(AC10&gt;7,"×","")</f>
        <v/>
      </c>
      <c r="J10" s="2" t="str">
        <f t="shared" ref="J10" ca="1" si="57">IF(AC10&gt;7,IF(AC10&lt;11,IF(AH10&lt;0,"(",""),"("),"")</f>
        <v/>
      </c>
      <c r="K10" s="2" t="str">
        <f t="shared" ref="K10" ca="1" si="58">IF(AC10&gt;7,IF(AH10=1,"",IF(AH10=-1,"-",AH10)),"")</f>
        <v/>
      </c>
      <c r="L10" s="12" t="str">
        <f t="shared" ref="L10" ca="1" si="59">IF(AC10&gt;7,VLOOKUP(AC10,$AP$4:$AS$16,2),"")</f>
        <v/>
      </c>
      <c r="M10" s="2" t="str">
        <f t="shared" ref="M10" ca="1" si="60">IF(AC10&gt;7,IF(AC10&lt;11,IF(AH10&lt;0,")",""),")"),"")</f>
        <v/>
      </c>
      <c r="N10" s="10" t="str">
        <f t="shared" ref="N10" ca="1" si="61">IF(AC10&gt;2,IF(AJ10=2,2,""),"")</f>
        <v/>
      </c>
      <c r="O10" s="2" t="s">
        <v>3</v>
      </c>
      <c r="Q10" s="2"/>
      <c r="R10" s="2"/>
      <c r="T10" s="2"/>
      <c r="U10" s="2"/>
      <c r="V10" s="16">
        <v>4</v>
      </c>
      <c r="W10" s="6"/>
      <c r="X10" s="6">
        <f t="shared" ref="X10" ca="1" si="62">IF(AL10=1,"",IF(AL10=-1,"-",AL10))</f>
        <v>64</v>
      </c>
      <c r="Y10" s="14" t="str">
        <f ca="1">VLOOKUP(AC10,$AP$4:AS$16,2)</f>
        <v>x</v>
      </c>
      <c r="Z10" s="11">
        <f t="shared" ref="Z10" ca="1" si="63">AM10</f>
        <v>3</v>
      </c>
      <c r="AA10" s="6"/>
      <c r="AB10" s="6"/>
      <c r="AC10" s="2">
        <f t="shared" ref="AC10" ca="1" si="64">INT(RAND()*13+1)</f>
        <v>5</v>
      </c>
      <c r="AD10" s="2">
        <f t="shared" ref="AD10" ca="1" si="65">IF(RAND()&lt;0.3,-1*INT(RAND()*5+1),INT(RAND()*4+2))</f>
        <v>4</v>
      </c>
      <c r="AE10" s="2">
        <f t="shared" ref="AE10" ca="1" si="66">IF(AC10&lt;11,AD10,1)</f>
        <v>4</v>
      </c>
      <c r="AF10" s="2">
        <f t="shared" ref="AF10" ca="1" si="67">IF(AC10&gt;4,IF(AC10&lt;8,AD10,1),1)</f>
        <v>4</v>
      </c>
      <c r="AG10" s="2">
        <f t="shared" ref="AG10" ca="1" si="68">VLOOKUP(AC10,$AP$4:$AS$16,3)</f>
        <v>3</v>
      </c>
      <c r="AH10" s="2">
        <f t="shared" ref="AH10" ca="1" si="69">IF(AC10&lt;8,1,IF(RAND()&lt;0.3,-1*INT(RAND()*5+1),INT(RAND()*4+2)))</f>
        <v>1</v>
      </c>
      <c r="AI10" s="2">
        <f t="shared" ref="AI10" ca="1" si="70">IF(AC10&gt;10,AH10,1)</f>
        <v>1</v>
      </c>
      <c r="AJ10" s="2">
        <f t="shared" ref="AJ10" ca="1" si="71">VLOOKUP(AC10,$AP$4:$AS$16,4)</f>
        <v>0</v>
      </c>
      <c r="AK10" s="2">
        <f t="shared" ref="AK10" ca="1" si="72">IF(AC10=4,-1,1)</f>
        <v>1</v>
      </c>
      <c r="AL10" s="2">
        <f t="shared" ref="AL10" ca="1" si="73">AD10*AE10*AF10*AH10*AI10*AK10</f>
        <v>64</v>
      </c>
      <c r="AM10" s="2">
        <f t="shared" ref="AM10" ca="1" si="74">AG10+AJ10</f>
        <v>3</v>
      </c>
      <c r="AP10" s="2">
        <v>7</v>
      </c>
      <c r="AQ10" s="2" t="s">
        <v>20</v>
      </c>
      <c r="AR10" s="2">
        <v>3</v>
      </c>
      <c r="AS10" s="2">
        <v>0</v>
      </c>
    </row>
    <row r="11" spans="1:64" ht="15.75" x14ac:dyDescent="0.25">
      <c r="D11" s="2"/>
      <c r="G11" s="2"/>
      <c r="I11" s="2"/>
      <c r="L11" s="12"/>
      <c r="O11" s="2"/>
      <c r="Q11" s="2"/>
      <c r="R11" s="2"/>
      <c r="T11" s="2"/>
      <c r="U11" s="2"/>
      <c r="V11" s="16"/>
      <c r="W11" s="6"/>
      <c r="X11" s="6"/>
      <c r="Y11" s="14"/>
      <c r="Z11" s="11"/>
      <c r="AA11" s="6"/>
      <c r="AB11" s="6"/>
      <c r="AD11" s="2"/>
      <c r="AP11" s="2">
        <v>8</v>
      </c>
      <c r="AQ11" s="2" t="s">
        <v>21</v>
      </c>
      <c r="AR11" s="2">
        <v>2</v>
      </c>
      <c r="AS11" s="2">
        <v>1</v>
      </c>
    </row>
    <row r="12" spans="1:64" ht="15.75" x14ac:dyDescent="0.25">
      <c r="A12" s="3">
        <v>5</v>
      </c>
      <c r="C12" s="2" t="str">
        <f t="shared" ref="C12" ca="1" si="75">IF(AC12=4,"-","")</f>
        <v/>
      </c>
      <c r="D12" s="2" t="str">
        <f t="shared" ref="D12" ca="1" si="76">IF(AC12&lt;11,"(",IF(AD12&lt;0,"(",""))</f>
        <v>(</v>
      </c>
      <c r="E12" s="2">
        <f t="shared" ref="E12" ca="1" si="77">IF(AD12=1,"",IF(AD12=-1,"-",AD12))</f>
        <v>5</v>
      </c>
      <c r="F12" s="12" t="str">
        <f t="shared" ref="F12" ca="1" si="78">VLOOKUP(AC12,$AP$4:$AS$25,2)</f>
        <v>a</v>
      </c>
      <c r="G12" s="2" t="str">
        <f t="shared" ref="G12" ca="1" si="79">IF(AC12&lt;11,")",IF(AD12&lt;0,")",""))</f>
        <v>)</v>
      </c>
      <c r="H12" s="10">
        <f t="shared" ref="H12" ca="1" si="80">IF(AC12&lt;11,AG12,"")</f>
        <v>3</v>
      </c>
      <c r="I12" s="2" t="str">
        <f t="shared" ref="I12" ca="1" si="81">IF(AC12&gt;7,"×","")</f>
        <v/>
      </c>
      <c r="J12" s="2" t="str">
        <f t="shared" ref="J12" ca="1" si="82">IF(AC12&gt;7,IF(AC12&lt;11,IF(AH12&lt;0,"(",""),"("),"")</f>
        <v/>
      </c>
      <c r="K12" s="2" t="str">
        <f t="shared" ref="K12" ca="1" si="83">IF(AC12&gt;7,IF(AH12=1,"",IF(AH12=-1,"-",AH12)),"")</f>
        <v/>
      </c>
      <c r="L12" s="12" t="str">
        <f t="shared" ref="L12" ca="1" si="84">IF(AC12&gt;7,VLOOKUP(AC12,$AP$4:$AS$16,2),"")</f>
        <v/>
      </c>
      <c r="M12" s="2" t="str">
        <f t="shared" ref="M12" ca="1" si="85">IF(AC12&gt;7,IF(AC12&lt;11,IF(AH12&lt;0,")",""),")"),"")</f>
        <v/>
      </c>
      <c r="N12" s="10" t="str">
        <f t="shared" ref="N12" ca="1" si="86">IF(AC12&gt;2,IF(AJ12=2,2,""),"")</f>
        <v/>
      </c>
      <c r="O12" s="2" t="s">
        <v>3</v>
      </c>
      <c r="Q12" s="2"/>
      <c r="R12" s="2"/>
      <c r="T12" s="2"/>
      <c r="U12" s="2"/>
      <c r="V12" s="16">
        <v>5</v>
      </c>
      <c r="W12" s="6"/>
      <c r="X12" s="6">
        <f t="shared" ref="X12" ca="1" si="87">IF(AL12=1,"",IF(AL12=-1,"-",AL12))</f>
        <v>125</v>
      </c>
      <c r="Y12" s="14" t="str">
        <f ca="1">VLOOKUP(AC12,$AP$4:AS$16,2)</f>
        <v>a</v>
      </c>
      <c r="Z12" s="11">
        <f t="shared" ref="Z12" ca="1" si="88">AM12</f>
        <v>3</v>
      </c>
      <c r="AA12" s="6"/>
      <c r="AB12" s="6"/>
      <c r="AC12" s="2">
        <f t="shared" ref="AC12" ca="1" si="89">INT(RAND()*13+1)</f>
        <v>7</v>
      </c>
      <c r="AD12" s="2">
        <f t="shared" ref="AD12" ca="1" si="90">IF(RAND()&lt;0.3,-1*INT(RAND()*5+1),INT(RAND()*4+2))</f>
        <v>5</v>
      </c>
      <c r="AE12" s="2">
        <f t="shared" ref="AE12" ca="1" si="91">IF(AC12&lt;11,AD12,1)</f>
        <v>5</v>
      </c>
      <c r="AF12" s="2">
        <f t="shared" ref="AF12" ca="1" si="92">IF(AC12&gt;4,IF(AC12&lt;8,AD12,1),1)</f>
        <v>5</v>
      </c>
      <c r="AG12" s="2">
        <f t="shared" ref="AG12" ca="1" si="93">VLOOKUP(AC12,$AP$4:$AS$16,3)</f>
        <v>3</v>
      </c>
      <c r="AH12" s="2">
        <f t="shared" ref="AH12" ca="1" si="94">IF(AC12&lt;8,1,IF(RAND()&lt;0.3,-1*INT(RAND()*5+1),INT(RAND()*4+2)))</f>
        <v>1</v>
      </c>
      <c r="AI12" s="2">
        <f t="shared" ref="AI12" ca="1" si="95">IF(AC12&gt;10,AH12,1)</f>
        <v>1</v>
      </c>
      <c r="AJ12" s="2">
        <f t="shared" ref="AJ12" ca="1" si="96">VLOOKUP(AC12,$AP$4:$AS$16,4)</f>
        <v>0</v>
      </c>
      <c r="AK12" s="2">
        <f t="shared" ref="AK12" ca="1" si="97">IF(AC12=4,-1,1)</f>
        <v>1</v>
      </c>
      <c r="AL12" s="2">
        <f t="shared" ref="AL12" ca="1" si="98">AD12*AE12*AF12*AH12*AI12*AK12</f>
        <v>125</v>
      </c>
      <c r="AM12" s="2">
        <f t="shared" ref="AM12" ca="1" si="99">AG12+AJ12</f>
        <v>3</v>
      </c>
      <c r="AP12" s="2">
        <v>9</v>
      </c>
      <c r="AQ12" s="2" t="s">
        <v>2</v>
      </c>
      <c r="AR12" s="2">
        <v>2</v>
      </c>
      <c r="AS12" s="2">
        <v>1</v>
      </c>
    </row>
    <row r="13" spans="1:64" ht="15.75" x14ac:dyDescent="0.25">
      <c r="D13" s="2"/>
      <c r="G13" s="2"/>
      <c r="I13" s="2"/>
      <c r="L13" s="12"/>
      <c r="O13" s="2"/>
      <c r="Q13" s="2"/>
      <c r="R13" s="2"/>
      <c r="T13" s="2"/>
      <c r="U13" s="2"/>
      <c r="V13" s="16"/>
      <c r="W13" s="6"/>
      <c r="X13" s="6"/>
      <c r="Y13" s="14"/>
      <c r="Z13" s="11"/>
      <c r="AA13" s="6"/>
      <c r="AB13" s="6"/>
      <c r="AD13" s="2"/>
      <c r="AP13" s="2">
        <v>10</v>
      </c>
      <c r="AQ13" s="2" t="s">
        <v>22</v>
      </c>
      <c r="AR13" s="2">
        <v>2</v>
      </c>
      <c r="AS13" s="2">
        <v>1</v>
      </c>
    </row>
    <row r="14" spans="1:64" ht="15.75" x14ac:dyDescent="0.25">
      <c r="A14" s="3">
        <v>6</v>
      </c>
      <c r="C14" s="2" t="str">
        <f t="shared" ref="C14" ca="1" si="100">IF(AC14=4,"-","")</f>
        <v/>
      </c>
      <c r="D14" s="2" t="str">
        <f t="shared" ref="D14" ca="1" si="101">IF(AC14&lt;11,"(",IF(AD14&lt;0,"(",""))</f>
        <v>(</v>
      </c>
      <c r="E14" s="2">
        <f t="shared" ref="E14" ca="1" si="102">IF(AD14=1,"",IF(AD14=-1,"-",AD14))</f>
        <v>5</v>
      </c>
      <c r="F14" s="12" t="str">
        <f t="shared" ref="F14" ca="1" si="103">VLOOKUP(AC14,$AP$4:$AS$25,2)</f>
        <v>a</v>
      </c>
      <c r="G14" s="2" t="str">
        <f t="shared" ref="G14" ca="1" si="104">IF(AC14&lt;11,")",IF(AD14&lt;0,")",""))</f>
        <v>)</v>
      </c>
      <c r="H14" s="10">
        <f t="shared" ref="H14" ca="1" si="105">IF(AC14&lt;11,AG14,"")</f>
        <v>3</v>
      </c>
      <c r="I14" s="2" t="str">
        <f t="shared" ref="I14" ca="1" si="106">IF(AC14&gt;7,"×","")</f>
        <v/>
      </c>
      <c r="J14" s="2" t="str">
        <f t="shared" ref="J14" ca="1" si="107">IF(AC14&gt;7,IF(AC14&lt;11,IF(AH14&lt;0,"(",""),"("),"")</f>
        <v/>
      </c>
      <c r="K14" s="2" t="str">
        <f t="shared" ref="K14" ca="1" si="108">IF(AC14&gt;7,IF(AH14=1,"",IF(AH14=-1,"-",AH14)),"")</f>
        <v/>
      </c>
      <c r="L14" s="12" t="str">
        <f t="shared" ref="L14" ca="1" si="109">IF(AC14&gt;7,VLOOKUP(AC14,$AP$4:$AS$16,2),"")</f>
        <v/>
      </c>
      <c r="M14" s="2" t="str">
        <f t="shared" ref="M14" ca="1" si="110">IF(AC14&gt;7,IF(AC14&lt;11,IF(AH14&lt;0,")",""),")"),"")</f>
        <v/>
      </c>
      <c r="N14" s="10" t="str">
        <f t="shared" ref="N14" ca="1" si="111">IF(AC14&gt;2,IF(AJ14=2,2,""),"")</f>
        <v/>
      </c>
      <c r="O14" s="2" t="s">
        <v>3</v>
      </c>
      <c r="Q14" s="2"/>
      <c r="R14" s="2"/>
      <c r="T14" s="2"/>
      <c r="U14" s="2"/>
      <c r="V14" s="16">
        <v>6</v>
      </c>
      <c r="W14" s="6"/>
      <c r="X14" s="6">
        <f t="shared" ref="X14" ca="1" si="112">IF(AL14=1,"",IF(AL14=-1,"-",AL14))</f>
        <v>125</v>
      </c>
      <c r="Y14" s="14" t="str">
        <f ca="1">VLOOKUP(AC14,$AP$4:AS$16,2)</f>
        <v>a</v>
      </c>
      <c r="Z14" s="11">
        <f t="shared" ref="Z14" ca="1" si="113">AM14</f>
        <v>3</v>
      </c>
      <c r="AA14" s="6"/>
      <c r="AB14" s="6"/>
      <c r="AC14" s="2">
        <f t="shared" ref="AC14" ca="1" si="114">INT(RAND()*13+1)</f>
        <v>7</v>
      </c>
      <c r="AD14" s="2">
        <f t="shared" ref="AD14" ca="1" si="115">IF(RAND()&lt;0.3,-1*INT(RAND()*5+1),INT(RAND()*4+2))</f>
        <v>5</v>
      </c>
      <c r="AE14" s="2">
        <f t="shared" ref="AE14" ca="1" si="116">IF(AC14&lt;11,AD14,1)</f>
        <v>5</v>
      </c>
      <c r="AF14" s="2">
        <f t="shared" ref="AF14" ca="1" si="117">IF(AC14&gt;4,IF(AC14&lt;8,AD14,1),1)</f>
        <v>5</v>
      </c>
      <c r="AG14" s="2">
        <f t="shared" ref="AG14" ca="1" si="118">VLOOKUP(AC14,$AP$4:$AS$16,3)</f>
        <v>3</v>
      </c>
      <c r="AH14" s="2">
        <f t="shared" ref="AH14" ca="1" si="119">IF(AC14&lt;8,1,IF(RAND()&lt;0.3,-1*INT(RAND()*5+1),INT(RAND()*4+2)))</f>
        <v>1</v>
      </c>
      <c r="AI14" s="2">
        <f t="shared" ref="AI14" ca="1" si="120">IF(AC14&gt;10,AH14,1)</f>
        <v>1</v>
      </c>
      <c r="AJ14" s="2">
        <f t="shared" ref="AJ14" ca="1" si="121">VLOOKUP(AC14,$AP$4:$AS$16,4)</f>
        <v>0</v>
      </c>
      <c r="AK14" s="2">
        <f t="shared" ref="AK14" ca="1" si="122">IF(AC14=4,-1,1)</f>
        <v>1</v>
      </c>
      <c r="AL14" s="2">
        <f t="shared" ref="AL14" ca="1" si="123">AD14*AE14*AF14*AH14*AI14*AK14</f>
        <v>125</v>
      </c>
      <c r="AM14" s="2">
        <f t="shared" ref="AM14" ca="1" si="124">AG14+AJ14</f>
        <v>3</v>
      </c>
      <c r="AP14" s="2">
        <v>11</v>
      </c>
      <c r="AQ14" s="2" t="s">
        <v>19</v>
      </c>
      <c r="AR14" s="2">
        <v>1</v>
      </c>
      <c r="AS14" s="2">
        <v>2</v>
      </c>
    </row>
    <row r="15" spans="1:64" ht="15.75" x14ac:dyDescent="0.25">
      <c r="D15" s="2"/>
      <c r="G15" s="2"/>
      <c r="I15" s="2"/>
      <c r="L15" s="12"/>
      <c r="O15" s="2"/>
      <c r="Q15" s="2"/>
      <c r="R15" s="2"/>
      <c r="T15" s="2"/>
      <c r="U15" s="2"/>
      <c r="V15" s="16"/>
      <c r="W15" s="6"/>
      <c r="X15" s="6"/>
      <c r="Y15" s="14"/>
      <c r="Z15" s="11"/>
      <c r="AA15" s="6"/>
      <c r="AB15" s="6"/>
      <c r="AD15" s="2"/>
      <c r="AP15" s="2">
        <v>12</v>
      </c>
      <c r="AQ15" s="2" t="s">
        <v>2</v>
      </c>
      <c r="AR15" s="2">
        <v>1</v>
      </c>
      <c r="AS15" s="2">
        <v>2</v>
      </c>
    </row>
    <row r="16" spans="1:64" ht="15.75" x14ac:dyDescent="0.25">
      <c r="A16" s="3">
        <v>7</v>
      </c>
      <c r="C16" s="2" t="str">
        <f t="shared" ref="C16" ca="1" si="125">IF(AC16=4,"-","")</f>
        <v/>
      </c>
      <c r="D16" s="2" t="str">
        <f t="shared" ref="D16" ca="1" si="126">IF(AC16&lt;11,"(",IF(AD16&lt;0,"(",""))</f>
        <v>(</v>
      </c>
      <c r="E16" s="2">
        <f t="shared" ref="E16" ca="1" si="127">IF(AD16=1,"",IF(AD16=-1,"-",AD16))</f>
        <v>3</v>
      </c>
      <c r="F16" s="12" t="str">
        <f t="shared" ref="F16" ca="1" si="128">VLOOKUP(AC16,$AP$4:$AS$25,2)</f>
        <v>a</v>
      </c>
      <c r="G16" s="2" t="str">
        <f t="shared" ref="G16" ca="1" si="129">IF(AC16&lt;11,")",IF(AD16&lt;0,")",""))</f>
        <v>)</v>
      </c>
      <c r="H16" s="10">
        <f t="shared" ref="H16" ca="1" si="130">IF(AC16&lt;11,AG16,"")</f>
        <v>2</v>
      </c>
      <c r="I16" s="2" t="str">
        <f t="shared" ref="I16" ca="1" si="131">IF(AC16&gt;7,"×","")</f>
        <v/>
      </c>
      <c r="J16" s="2" t="str">
        <f t="shared" ref="J16" ca="1" si="132">IF(AC16&gt;7,IF(AC16&lt;11,IF(AH16&lt;0,"(",""),"("),"")</f>
        <v/>
      </c>
      <c r="K16" s="2" t="str">
        <f t="shared" ref="K16" ca="1" si="133">IF(AC16&gt;7,IF(AH16=1,"",IF(AH16=-1,"-",AH16)),"")</f>
        <v/>
      </c>
      <c r="L16" s="12" t="str">
        <f t="shared" ref="L16" ca="1" si="134">IF(AC16&gt;7,VLOOKUP(AC16,$AP$4:$AS$16,2),"")</f>
        <v/>
      </c>
      <c r="M16" s="2" t="str">
        <f t="shared" ref="M16" ca="1" si="135">IF(AC16&gt;7,IF(AC16&lt;11,IF(AH16&lt;0,")",""),")"),"")</f>
        <v/>
      </c>
      <c r="N16" s="10" t="str">
        <f t="shared" ref="N16" ca="1" si="136">IF(AC16&gt;2,IF(AJ16=2,2,""),"")</f>
        <v/>
      </c>
      <c r="O16" s="2" t="s">
        <v>3</v>
      </c>
      <c r="Q16" s="2"/>
      <c r="R16" s="2"/>
      <c r="T16" s="2"/>
      <c r="U16" s="2"/>
      <c r="V16" s="16">
        <v>7</v>
      </c>
      <c r="W16" s="6"/>
      <c r="X16" s="6">
        <f t="shared" ref="X16" ca="1" si="137">IF(AL16=1,"",IF(AL16=-1,"-",AL16))</f>
        <v>9</v>
      </c>
      <c r="Y16" s="14" t="str">
        <f ca="1">VLOOKUP(AC16,$AP$4:AS$16,2)</f>
        <v>a</v>
      </c>
      <c r="Z16" s="11">
        <f t="shared" ref="Z16" ca="1" si="138">AM16</f>
        <v>2</v>
      </c>
      <c r="AA16" s="6"/>
      <c r="AB16" s="6"/>
      <c r="AC16" s="2">
        <f t="shared" ref="AC16" ca="1" si="139">INT(RAND()*13+1)</f>
        <v>3</v>
      </c>
      <c r="AD16" s="2">
        <f t="shared" ref="AD16" ca="1" si="140">IF(RAND()&lt;0.3,-1*INT(RAND()*5+1),INT(RAND()*4+2))</f>
        <v>3</v>
      </c>
      <c r="AE16" s="2">
        <f t="shared" ref="AE16" ca="1" si="141">IF(AC16&lt;11,AD16,1)</f>
        <v>3</v>
      </c>
      <c r="AF16" s="2">
        <f t="shared" ref="AF16" ca="1" si="142">IF(AC16&gt;4,IF(AC16&lt;8,AD16,1),1)</f>
        <v>1</v>
      </c>
      <c r="AG16" s="2">
        <f t="shared" ref="AG16" ca="1" si="143">VLOOKUP(AC16,$AP$4:$AS$16,3)</f>
        <v>2</v>
      </c>
      <c r="AH16" s="2">
        <f t="shared" ref="AH16" ca="1" si="144">IF(AC16&lt;8,1,IF(RAND()&lt;0.3,-1*INT(RAND()*5+1),INT(RAND()*4+2)))</f>
        <v>1</v>
      </c>
      <c r="AI16" s="2">
        <f t="shared" ref="AI16" ca="1" si="145">IF(AC16&gt;10,AH16,1)</f>
        <v>1</v>
      </c>
      <c r="AJ16" s="2">
        <f t="shared" ref="AJ16" ca="1" si="146">VLOOKUP(AC16,$AP$4:$AS$16,4)</f>
        <v>0</v>
      </c>
      <c r="AK16" s="2">
        <f t="shared" ref="AK16" ca="1" si="147">IF(AC16=4,-1,1)</f>
        <v>1</v>
      </c>
      <c r="AL16" s="2">
        <f t="shared" ref="AL16" ca="1" si="148">AD16*AE16*AF16*AH16*AI16*AK16</f>
        <v>9</v>
      </c>
      <c r="AM16" s="2">
        <f t="shared" ref="AM16" ca="1" si="149">AG16+AJ16</f>
        <v>2</v>
      </c>
      <c r="AP16" s="2">
        <v>13</v>
      </c>
      <c r="AQ16" s="2" t="s">
        <v>20</v>
      </c>
      <c r="AR16" s="2">
        <v>1</v>
      </c>
      <c r="AS16" s="2">
        <v>2</v>
      </c>
    </row>
    <row r="17" spans="1:39" ht="15.75" x14ac:dyDescent="0.25">
      <c r="D17" s="2"/>
      <c r="G17" s="2"/>
      <c r="I17" s="2"/>
      <c r="L17" s="12"/>
      <c r="O17" s="2"/>
      <c r="Q17" s="2"/>
      <c r="R17" s="2"/>
      <c r="T17" s="2"/>
      <c r="U17" s="2"/>
      <c r="V17" s="16"/>
      <c r="W17" s="6"/>
      <c r="X17" s="6"/>
      <c r="Y17" s="14"/>
      <c r="Z17" s="11"/>
      <c r="AA17" s="6"/>
      <c r="AB17" s="6"/>
      <c r="AD17" s="2"/>
    </row>
    <row r="18" spans="1:39" ht="15.75" x14ac:dyDescent="0.25">
      <c r="A18" s="3">
        <v>8</v>
      </c>
      <c r="C18" s="2" t="str">
        <f t="shared" ref="C18" ca="1" si="150">IF(AC18=4,"-","")</f>
        <v/>
      </c>
      <c r="D18" s="2" t="str">
        <f t="shared" ref="D18" ca="1" si="151">IF(AC18&lt;11,"(",IF(AD18&lt;0,"(",""))</f>
        <v/>
      </c>
      <c r="E18" s="2">
        <f t="shared" ref="E18" ca="1" si="152">IF(AD18=1,"",IF(AD18=-1,"-",AD18))</f>
        <v>2</v>
      </c>
      <c r="F18" s="12" t="str">
        <f t="shared" ref="F18" ca="1" si="153">VLOOKUP(AC18,$AP$4:$AS$25,2)</f>
        <v>y</v>
      </c>
      <c r="G18" s="2" t="str">
        <f t="shared" ref="G18" ca="1" si="154">IF(AC18&lt;11,")",IF(AD18&lt;0,")",""))</f>
        <v/>
      </c>
      <c r="H18" s="10" t="str">
        <f t="shared" ref="H18" ca="1" si="155">IF(AC18&lt;11,AG18,"")</f>
        <v/>
      </c>
      <c r="I18" s="2" t="str">
        <f t="shared" ref="I18" ca="1" si="156">IF(AC18&gt;7,"×","")</f>
        <v>×</v>
      </c>
      <c r="J18" s="2" t="str">
        <f t="shared" ref="J18" ca="1" si="157">IF(AC18&gt;7,IF(AC18&lt;11,IF(AH18&lt;0,"(",""),"("),"")</f>
        <v>(</v>
      </c>
      <c r="K18" s="2">
        <f t="shared" ref="K18" ca="1" si="158">IF(AC18&gt;7,IF(AH18=1,"",IF(AH18=-1,"-",AH18)),"")</f>
        <v>-5</v>
      </c>
      <c r="L18" s="12" t="str">
        <f t="shared" ref="L18" ca="1" si="159">IF(AC18&gt;7,VLOOKUP(AC18,$AP$4:$AS$16,2),"")</f>
        <v>y</v>
      </c>
      <c r="M18" s="2" t="str">
        <f t="shared" ref="M18" ca="1" si="160">IF(AC18&gt;7,IF(AC18&lt;11,IF(AH18&lt;0,")",""),")"),"")</f>
        <v>)</v>
      </c>
      <c r="N18" s="10">
        <f t="shared" ref="N18" ca="1" si="161">IF(AC18&gt;2,IF(AJ18=2,2,""),"")</f>
        <v>2</v>
      </c>
      <c r="O18" s="2" t="s">
        <v>3</v>
      </c>
      <c r="Q18" s="2"/>
      <c r="R18" s="2"/>
      <c r="T18" s="2"/>
      <c r="U18" s="2"/>
      <c r="V18" s="16">
        <v>8</v>
      </c>
      <c r="W18" s="6"/>
      <c r="X18" s="6">
        <f t="shared" ref="X18" ca="1" si="162">IF(AL18=1,"",IF(AL18=-1,"-",AL18))</f>
        <v>50</v>
      </c>
      <c r="Y18" s="14" t="str">
        <f ca="1">VLOOKUP(AC18,$AP$4:AS$16,2)</f>
        <v>y</v>
      </c>
      <c r="Z18" s="11">
        <f t="shared" ref="Z18" ca="1" si="163">AM18</f>
        <v>3</v>
      </c>
      <c r="AA18" s="6"/>
      <c r="AB18" s="6"/>
      <c r="AC18" s="2">
        <f t="shared" ref="AC18" ca="1" si="164">INT(RAND()*13+1)</f>
        <v>12</v>
      </c>
      <c r="AD18" s="2">
        <f t="shared" ref="AD18" ca="1" si="165">IF(RAND()&lt;0.3,-1*INT(RAND()*5+1),INT(RAND()*4+2))</f>
        <v>2</v>
      </c>
      <c r="AE18" s="2">
        <f t="shared" ref="AE18" ca="1" si="166">IF(AC18&lt;11,AD18,1)</f>
        <v>1</v>
      </c>
      <c r="AF18" s="2">
        <f t="shared" ref="AF18" ca="1" si="167">IF(AC18&gt;4,IF(AC18&lt;8,AD18,1),1)</f>
        <v>1</v>
      </c>
      <c r="AG18" s="2">
        <f t="shared" ref="AG18" ca="1" si="168">VLOOKUP(AC18,$AP$4:$AS$16,3)</f>
        <v>1</v>
      </c>
      <c r="AH18" s="2">
        <f t="shared" ref="AH18" ca="1" si="169">IF(AC18&lt;8,1,IF(RAND()&lt;0.3,-1*INT(RAND()*5+1),INT(RAND()*4+2)))</f>
        <v>-5</v>
      </c>
      <c r="AI18" s="2">
        <f t="shared" ref="AI18" ca="1" si="170">IF(AC18&gt;10,AH18,1)</f>
        <v>-5</v>
      </c>
      <c r="AJ18" s="2">
        <f t="shared" ref="AJ18" ca="1" si="171">VLOOKUP(AC18,$AP$4:$AS$16,4)</f>
        <v>2</v>
      </c>
      <c r="AK18" s="2">
        <f t="shared" ref="AK18" ca="1" si="172">IF(AC18=4,-1,1)</f>
        <v>1</v>
      </c>
      <c r="AL18" s="2">
        <f t="shared" ref="AL18" ca="1" si="173">AD18*AE18*AF18*AH18*AI18*AK18</f>
        <v>50</v>
      </c>
      <c r="AM18" s="2">
        <f t="shared" ref="AM18" ca="1" si="174">AG18+AJ18</f>
        <v>3</v>
      </c>
    </row>
    <row r="19" spans="1:39" ht="15.75" x14ac:dyDescent="0.25">
      <c r="D19" s="2"/>
      <c r="G19" s="2"/>
      <c r="I19" s="2"/>
      <c r="L19" s="12"/>
      <c r="O19" s="2"/>
      <c r="Q19" s="2"/>
      <c r="R19" s="2"/>
      <c r="T19" s="2"/>
      <c r="U19" s="2"/>
      <c r="V19" s="16"/>
      <c r="W19" s="6"/>
      <c r="X19" s="6"/>
      <c r="Y19" s="14"/>
      <c r="Z19" s="11"/>
      <c r="AA19" s="6"/>
      <c r="AB19" s="6"/>
      <c r="AD19" s="2"/>
    </row>
    <row r="20" spans="1:39" ht="15.75" x14ac:dyDescent="0.25">
      <c r="A20" s="3">
        <v>9</v>
      </c>
      <c r="C20" s="2" t="str">
        <f t="shared" ref="C20" ca="1" si="175">IF(AC20=4,"-","")</f>
        <v/>
      </c>
      <c r="D20" s="2" t="str">
        <f t="shared" ref="D20" ca="1" si="176">IF(AC20&lt;11,"(",IF(AD20&lt;0,"(",""))</f>
        <v>(</v>
      </c>
      <c r="E20" s="2">
        <f t="shared" ref="E20" ca="1" si="177">IF(AD20=1,"",IF(AD20=-1,"-",AD20))</f>
        <v>-2</v>
      </c>
      <c r="F20" s="12" t="str">
        <f t="shared" ref="F20" ca="1" si="178">VLOOKUP(AC20,$AP$4:$AS$25,2)</f>
        <v>x</v>
      </c>
      <c r="G20" s="2" t="str">
        <f t="shared" ref="G20" ca="1" si="179">IF(AC20&lt;11,")",IF(AD20&lt;0,")",""))</f>
        <v>)</v>
      </c>
      <c r="H20" s="10" t="str">
        <f t="shared" ref="H20" ca="1" si="180">IF(AC20&lt;11,AG20,"")</f>
        <v/>
      </c>
      <c r="I20" s="2" t="str">
        <f t="shared" ref="I20" ca="1" si="181">IF(AC20&gt;7,"×","")</f>
        <v>×</v>
      </c>
      <c r="J20" s="2" t="str">
        <f t="shared" ref="J20" ca="1" si="182">IF(AC20&gt;7,IF(AC20&lt;11,IF(AH20&lt;0,"(",""),"("),"")</f>
        <v>(</v>
      </c>
      <c r="K20" s="2">
        <f t="shared" ref="K20" ca="1" si="183">IF(AC20&gt;7,IF(AH20=1,"",IF(AH20=-1,"-",AH20)),"")</f>
        <v>3</v>
      </c>
      <c r="L20" s="12" t="str">
        <f t="shared" ref="L20" ca="1" si="184">IF(AC20&gt;7,VLOOKUP(AC20,$AP$4:$AS$16,2),"")</f>
        <v>x</v>
      </c>
      <c r="M20" s="2" t="str">
        <f t="shared" ref="M20" ca="1" si="185">IF(AC20&gt;7,IF(AC20&lt;11,IF(AH20&lt;0,")",""),")"),"")</f>
        <v>)</v>
      </c>
      <c r="N20" s="10">
        <f t="shared" ref="N20" ca="1" si="186">IF(AC20&gt;2,IF(AJ20=2,2,""),"")</f>
        <v>2</v>
      </c>
      <c r="O20" s="2" t="s">
        <v>3</v>
      </c>
      <c r="Q20" s="2"/>
      <c r="R20" s="2"/>
      <c r="T20" s="2"/>
      <c r="U20" s="2"/>
      <c r="V20" s="16">
        <v>9</v>
      </c>
      <c r="W20" s="6"/>
      <c r="X20" s="6">
        <f t="shared" ref="X20" ca="1" si="187">IF(AL20=1,"",IF(AL20=-1,"-",AL20))</f>
        <v>-18</v>
      </c>
      <c r="Y20" s="14" t="str">
        <f ca="1">VLOOKUP(AC20,$AP$4:AS$16,2)</f>
        <v>x</v>
      </c>
      <c r="Z20" s="11">
        <f t="shared" ref="Z20" ca="1" si="188">AM20</f>
        <v>3</v>
      </c>
      <c r="AA20" s="6"/>
      <c r="AB20" s="6"/>
      <c r="AC20" s="2">
        <f t="shared" ref="AC20" ca="1" si="189">INT(RAND()*13+1)</f>
        <v>11</v>
      </c>
      <c r="AD20" s="2">
        <f t="shared" ref="AD20" ca="1" si="190">IF(RAND()&lt;0.3,-1*INT(RAND()*5+1),INT(RAND()*4+2))</f>
        <v>-2</v>
      </c>
      <c r="AE20" s="2">
        <f t="shared" ref="AE20" ca="1" si="191">IF(AC20&lt;11,AD20,1)</f>
        <v>1</v>
      </c>
      <c r="AF20" s="2">
        <f t="shared" ref="AF20" ca="1" si="192">IF(AC20&gt;4,IF(AC20&lt;8,AD20,1),1)</f>
        <v>1</v>
      </c>
      <c r="AG20" s="2">
        <f t="shared" ref="AG20" ca="1" si="193">VLOOKUP(AC20,$AP$4:$AS$16,3)</f>
        <v>1</v>
      </c>
      <c r="AH20" s="2">
        <f t="shared" ref="AH20" ca="1" si="194">IF(AC20&lt;8,1,IF(RAND()&lt;0.3,-1*INT(RAND()*5+1),INT(RAND()*4+2)))</f>
        <v>3</v>
      </c>
      <c r="AI20" s="2">
        <f t="shared" ref="AI20" ca="1" si="195">IF(AC20&gt;10,AH20,1)</f>
        <v>3</v>
      </c>
      <c r="AJ20" s="2">
        <f t="shared" ref="AJ20" ca="1" si="196">VLOOKUP(AC20,$AP$4:$AS$16,4)</f>
        <v>2</v>
      </c>
      <c r="AK20" s="2">
        <f t="shared" ref="AK20" ca="1" si="197">IF(AC20=4,-1,1)</f>
        <v>1</v>
      </c>
      <c r="AL20" s="2">
        <f t="shared" ref="AL20" ca="1" si="198">AD20*AE20*AF20*AH20*AI20*AK20</f>
        <v>-18</v>
      </c>
      <c r="AM20" s="2">
        <f t="shared" ref="AM20" ca="1" si="199">AG20+AJ20</f>
        <v>3</v>
      </c>
    </row>
    <row r="21" spans="1:39" ht="15.75" x14ac:dyDescent="0.25">
      <c r="D21" s="2"/>
      <c r="G21" s="2"/>
      <c r="I21" s="2"/>
      <c r="L21" s="12"/>
      <c r="O21" s="2"/>
      <c r="Q21" s="2"/>
      <c r="R21" s="2"/>
      <c r="T21" s="2"/>
      <c r="U21" s="2"/>
      <c r="V21" s="16"/>
      <c r="W21" s="6"/>
      <c r="X21" s="6"/>
      <c r="Y21" s="14"/>
      <c r="Z21" s="11"/>
      <c r="AA21" s="6"/>
      <c r="AB21" s="6"/>
      <c r="AD21" s="2"/>
    </row>
    <row r="22" spans="1:39" ht="15.75" x14ac:dyDescent="0.25">
      <c r="A22" s="3">
        <v>10</v>
      </c>
      <c r="C22" s="2" t="str">
        <f t="shared" ref="C22" ca="1" si="200">IF(AC22=4,"-","")</f>
        <v/>
      </c>
      <c r="D22" s="2" t="str">
        <f t="shared" ref="D22" ca="1" si="201">IF(AC22&lt;11,"(",IF(AD22&lt;0,"(",""))</f>
        <v>(</v>
      </c>
      <c r="E22" s="2">
        <f t="shared" ref="E22" ca="1" si="202">IF(AD22=1,"",IF(AD22=-1,"-",AD22))</f>
        <v>2</v>
      </c>
      <c r="F22" s="12" t="str">
        <f t="shared" ref="F22" ca="1" si="203">VLOOKUP(AC22,$AP$4:$AS$25,2)</f>
        <v>a</v>
      </c>
      <c r="G22" s="2" t="str">
        <f t="shared" ref="G22" ca="1" si="204">IF(AC22&lt;11,")",IF(AD22&lt;0,")",""))</f>
        <v>)</v>
      </c>
      <c r="H22" s="10">
        <f t="shared" ref="H22" ca="1" si="205">IF(AC22&lt;11,AG22,"")</f>
        <v>2</v>
      </c>
      <c r="I22" s="2" t="str">
        <f t="shared" ref="I22" ca="1" si="206">IF(AC22&gt;7,"×","")</f>
        <v>×</v>
      </c>
      <c r="J22" s="2" t="str">
        <f t="shared" ref="J22" ca="1" si="207">IF(AC22&gt;7,IF(AC22&lt;11,IF(AH22&lt;0,"(",""),"("),"")</f>
        <v>(</v>
      </c>
      <c r="K22" s="2">
        <f t="shared" ref="K22" ca="1" si="208">IF(AC22&gt;7,IF(AH22=1,"",IF(AH22=-1,"-",AH22)),"")</f>
        <v>-2</v>
      </c>
      <c r="L22" s="12" t="str">
        <f t="shared" ref="L22" ca="1" si="209">IF(AC22&gt;7,VLOOKUP(AC22,$AP$4:$AS$16,2),"")</f>
        <v>a</v>
      </c>
      <c r="M22" s="2" t="str">
        <f t="shared" ref="M22" ca="1" si="210">IF(AC22&gt;7,IF(AC22&lt;11,IF(AH22&lt;0,")",""),")"),"")</f>
        <v>)</v>
      </c>
      <c r="N22" s="10" t="str">
        <f t="shared" ref="N22" ca="1" si="211">IF(AC22&gt;2,IF(AJ22=2,2,""),"")</f>
        <v/>
      </c>
      <c r="O22" s="2" t="s">
        <v>3</v>
      </c>
      <c r="Q22" s="2"/>
      <c r="R22" s="2"/>
      <c r="T22" s="2"/>
      <c r="U22" s="2"/>
      <c r="V22" s="16">
        <v>10</v>
      </c>
      <c r="W22" s="6"/>
      <c r="X22" s="6">
        <f t="shared" ref="X22" ca="1" si="212">IF(AL22=1,"",IF(AL22=-1,"-",AL22))</f>
        <v>-8</v>
      </c>
      <c r="Y22" s="14" t="str">
        <f ca="1">VLOOKUP(AC22,$AP$4:AS$16,2)</f>
        <v>a</v>
      </c>
      <c r="Z22" s="11">
        <f t="shared" ref="Z22" ca="1" si="213">AM22</f>
        <v>3</v>
      </c>
      <c r="AA22" s="6"/>
      <c r="AB22" s="6"/>
      <c r="AC22" s="2">
        <f t="shared" ref="AC22" ca="1" si="214">INT(RAND()*13+1)</f>
        <v>10</v>
      </c>
      <c r="AD22" s="2">
        <f t="shared" ref="AD22" ca="1" si="215">IF(RAND()&lt;0.3,-1*INT(RAND()*5+1),INT(RAND()*4+2))</f>
        <v>2</v>
      </c>
      <c r="AE22" s="2">
        <f t="shared" ref="AE22" ca="1" si="216">IF(AC22&lt;11,AD22,1)</f>
        <v>2</v>
      </c>
      <c r="AF22" s="2">
        <f t="shared" ref="AF22" ca="1" si="217">IF(AC22&gt;4,IF(AC22&lt;8,AD22,1),1)</f>
        <v>1</v>
      </c>
      <c r="AG22" s="2">
        <f t="shared" ref="AG22" ca="1" si="218">VLOOKUP(AC22,$AP$4:$AS$16,3)</f>
        <v>2</v>
      </c>
      <c r="AH22" s="2">
        <f t="shared" ref="AH22" ca="1" si="219">IF(AC22&lt;8,1,IF(RAND()&lt;0.3,-1*INT(RAND()*5+1),INT(RAND()*4+2)))</f>
        <v>-2</v>
      </c>
      <c r="AI22" s="2">
        <f t="shared" ref="AI22" ca="1" si="220">IF(AC22&gt;10,AH22,1)</f>
        <v>1</v>
      </c>
      <c r="AJ22" s="2">
        <f t="shared" ref="AJ22" ca="1" si="221">VLOOKUP(AC22,$AP$4:$AS$16,4)</f>
        <v>1</v>
      </c>
      <c r="AK22" s="2">
        <f t="shared" ref="AK22" ca="1" si="222">IF(AC22=4,-1,1)</f>
        <v>1</v>
      </c>
      <c r="AL22" s="2">
        <f t="shared" ref="AL22" ca="1" si="223">AD22*AE22*AF22*AH22*AI22*AK22</f>
        <v>-8</v>
      </c>
      <c r="AM22" s="2">
        <f t="shared" ref="AM22" ca="1" si="224">AG22+AJ22</f>
        <v>3</v>
      </c>
    </row>
    <row r="23" spans="1:39" ht="15.75" x14ac:dyDescent="0.25">
      <c r="D23" s="2"/>
      <c r="G23" s="2"/>
      <c r="I23" s="2"/>
      <c r="L23" s="12"/>
      <c r="O23" s="2"/>
      <c r="Q23" s="2"/>
      <c r="R23" s="2"/>
      <c r="T23" s="2"/>
      <c r="U23" s="2"/>
      <c r="V23" s="16"/>
      <c r="W23" s="6"/>
      <c r="X23" s="6"/>
      <c r="Y23" s="14"/>
      <c r="Z23" s="11"/>
      <c r="AA23" s="6"/>
      <c r="AB23" s="6"/>
      <c r="AD23" s="2"/>
    </row>
    <row r="24" spans="1:39" ht="15.75" x14ac:dyDescent="0.25">
      <c r="A24" s="3">
        <v>11</v>
      </c>
      <c r="C24" s="2" t="str">
        <f t="shared" ref="C24" ca="1" si="225">IF(AC24=4,"-","")</f>
        <v/>
      </c>
      <c r="D24" s="2" t="str">
        <f t="shared" ref="D24" ca="1" si="226">IF(AC24&lt;11,"(",IF(AD24&lt;0,"(",""))</f>
        <v>(</v>
      </c>
      <c r="E24" s="2">
        <f t="shared" ref="E24" ca="1" si="227">IF(AD24=1,"",IF(AD24=-1,"-",AD24))</f>
        <v>-3</v>
      </c>
      <c r="F24" s="12" t="str">
        <f t="shared" ref="F24" ca="1" si="228">VLOOKUP(AC24,$AP$4:$AS$25,2)</f>
        <v>a</v>
      </c>
      <c r="G24" s="2" t="str">
        <f t="shared" ref="G24" ca="1" si="229">IF(AC24&lt;11,")",IF(AD24&lt;0,")",""))</f>
        <v>)</v>
      </c>
      <c r="H24" s="10">
        <f t="shared" ref="H24" ca="1" si="230">IF(AC24&lt;11,AG24,"")</f>
        <v>3</v>
      </c>
      <c r="I24" s="2" t="str">
        <f t="shared" ref="I24" ca="1" si="231">IF(AC24&gt;7,"×","")</f>
        <v/>
      </c>
      <c r="J24" s="2" t="str">
        <f t="shared" ref="J24" ca="1" si="232">IF(AC24&gt;7,IF(AC24&lt;11,IF(AH24&lt;0,"(",""),"("),"")</f>
        <v/>
      </c>
      <c r="K24" s="2" t="str">
        <f t="shared" ref="K24" ca="1" si="233">IF(AC24&gt;7,IF(AH24=1,"",IF(AH24=-1,"-",AH24)),"")</f>
        <v/>
      </c>
      <c r="L24" s="12" t="str">
        <f t="shared" ref="L24" ca="1" si="234">IF(AC24&gt;7,VLOOKUP(AC24,$AP$4:$AS$16,2),"")</f>
        <v/>
      </c>
      <c r="M24" s="2" t="str">
        <f t="shared" ref="M24" ca="1" si="235">IF(AC24&gt;7,IF(AC24&lt;11,IF(AH24&lt;0,")",""),")"),"")</f>
        <v/>
      </c>
      <c r="N24" s="10" t="str">
        <f t="shared" ref="N24" ca="1" si="236">IF(AC24&gt;2,IF(AJ24=2,2,""),"")</f>
        <v/>
      </c>
      <c r="O24" s="2" t="s">
        <v>3</v>
      </c>
      <c r="Q24" s="2"/>
      <c r="R24" s="2"/>
      <c r="T24" s="2"/>
      <c r="U24" s="2"/>
      <c r="V24" s="16">
        <v>11</v>
      </c>
      <c r="W24" s="6"/>
      <c r="X24" s="6">
        <f t="shared" ref="X24" ca="1" si="237">IF(AL24=1,"",IF(AL24=-1,"-",AL24))</f>
        <v>-27</v>
      </c>
      <c r="Y24" s="14" t="str">
        <f ca="1">VLOOKUP(AC24,$AP$4:AS$16,2)</f>
        <v>a</v>
      </c>
      <c r="Z24" s="11">
        <f t="shared" ref="Z24" ca="1" si="238">AM24</f>
        <v>3</v>
      </c>
      <c r="AA24" s="6"/>
      <c r="AB24" s="6"/>
      <c r="AC24" s="2">
        <f t="shared" ref="AC24" ca="1" si="239">INT(RAND()*13+1)</f>
        <v>7</v>
      </c>
      <c r="AD24" s="2">
        <f t="shared" ref="AD24" ca="1" si="240">IF(RAND()&lt;0.3,-1*INT(RAND()*5+1),INT(RAND()*4+2))</f>
        <v>-3</v>
      </c>
      <c r="AE24" s="2">
        <f t="shared" ref="AE24" ca="1" si="241">IF(AC24&lt;11,AD24,1)</f>
        <v>-3</v>
      </c>
      <c r="AF24" s="2">
        <f t="shared" ref="AF24" ca="1" si="242">IF(AC24&gt;4,IF(AC24&lt;8,AD24,1),1)</f>
        <v>-3</v>
      </c>
      <c r="AG24" s="2">
        <f t="shared" ref="AG24" ca="1" si="243">VLOOKUP(AC24,$AP$4:$AS$16,3)</f>
        <v>3</v>
      </c>
      <c r="AH24" s="2">
        <f t="shared" ref="AH24" ca="1" si="244">IF(AC24&lt;8,1,IF(RAND()&lt;0.3,-1*INT(RAND()*5+1),INT(RAND()*4+2)))</f>
        <v>1</v>
      </c>
      <c r="AI24" s="2">
        <f t="shared" ref="AI24" ca="1" si="245">IF(AC24&gt;10,AH24,1)</f>
        <v>1</v>
      </c>
      <c r="AJ24" s="2">
        <f t="shared" ref="AJ24" ca="1" si="246">VLOOKUP(AC24,$AP$4:$AS$16,4)</f>
        <v>0</v>
      </c>
      <c r="AK24" s="2">
        <f t="shared" ref="AK24" ca="1" si="247">IF(AC24=4,-1,1)</f>
        <v>1</v>
      </c>
      <c r="AL24" s="2">
        <f t="shared" ref="AL24" ca="1" si="248">AD24*AE24*AF24*AH24*AI24*AK24</f>
        <v>-27</v>
      </c>
      <c r="AM24" s="2">
        <f t="shared" ref="AM24" ca="1" si="249">AG24+AJ24</f>
        <v>3</v>
      </c>
    </row>
    <row r="25" spans="1:39" ht="15.75" x14ac:dyDescent="0.25">
      <c r="D25" s="2"/>
      <c r="G25" s="2"/>
      <c r="I25" s="2"/>
      <c r="L25" s="12"/>
      <c r="O25" s="2"/>
      <c r="Q25" s="2"/>
      <c r="R25" s="2"/>
      <c r="T25" s="2"/>
      <c r="U25" s="2"/>
      <c r="V25" s="16"/>
      <c r="W25" s="6"/>
      <c r="X25" s="6"/>
      <c r="Y25" s="14"/>
      <c r="Z25" s="11"/>
      <c r="AA25" s="6"/>
      <c r="AB25" s="6"/>
      <c r="AD25" s="2"/>
    </row>
    <row r="26" spans="1:39" ht="15.75" x14ac:dyDescent="0.25">
      <c r="A26" s="3">
        <v>12</v>
      </c>
      <c r="C26" s="2" t="str">
        <f t="shared" ref="C26" ca="1" si="250">IF(AC26=4,"-","")</f>
        <v/>
      </c>
      <c r="D26" s="2" t="str">
        <f t="shared" ref="D26" ca="1" si="251">IF(AC26&lt;11,"(",IF(AD26&lt;0,"(",""))</f>
        <v>(</v>
      </c>
      <c r="E26" s="2">
        <f t="shared" ref="E26" ca="1" si="252">IF(AD26=1,"",IF(AD26=-1,"-",AD26))</f>
        <v>-5</v>
      </c>
      <c r="F26" s="12" t="str">
        <f t="shared" ref="F26" ca="1" si="253">VLOOKUP(AC26,$AP$4:$AS$25,2)</f>
        <v>y</v>
      </c>
      <c r="G26" s="2" t="str">
        <f t="shared" ref="G26" ca="1" si="254">IF(AC26&lt;11,")",IF(AD26&lt;0,")",""))</f>
        <v>)</v>
      </c>
      <c r="H26" s="10">
        <f t="shared" ref="H26" ca="1" si="255">IF(AC26&lt;11,AG26,"")</f>
        <v>2</v>
      </c>
      <c r="I26" s="2" t="str">
        <f t="shared" ref="I26" ca="1" si="256">IF(AC26&gt;7,"×","")</f>
        <v/>
      </c>
      <c r="J26" s="2" t="str">
        <f t="shared" ref="J26" ca="1" si="257">IF(AC26&gt;7,IF(AC26&lt;11,IF(AH26&lt;0,"(",""),"("),"")</f>
        <v/>
      </c>
      <c r="K26" s="2" t="str">
        <f t="shared" ref="K26" ca="1" si="258">IF(AC26&gt;7,IF(AH26=1,"",IF(AH26=-1,"-",AH26)),"")</f>
        <v/>
      </c>
      <c r="L26" s="12" t="str">
        <f t="shared" ref="L26" ca="1" si="259">IF(AC26&gt;7,VLOOKUP(AC26,$AP$4:$AS$16,2),"")</f>
        <v/>
      </c>
      <c r="M26" s="2" t="str">
        <f t="shared" ref="M26" ca="1" si="260">IF(AC26&gt;7,IF(AC26&lt;11,IF(AH26&lt;0,")",""),")"),"")</f>
        <v/>
      </c>
      <c r="N26" s="10" t="str">
        <f t="shared" ref="N26" ca="1" si="261">IF(AC26&gt;2,IF(AJ26=2,2,""),"")</f>
        <v/>
      </c>
      <c r="O26" s="2" t="s">
        <v>3</v>
      </c>
      <c r="Q26" s="2"/>
      <c r="R26" s="2"/>
      <c r="T26" s="2"/>
      <c r="U26" s="2"/>
      <c r="V26" s="16">
        <v>12</v>
      </c>
      <c r="W26" s="6"/>
      <c r="X26" s="6">
        <f t="shared" ref="X26" ca="1" si="262">IF(AL26=1,"",IF(AL26=-1,"-",AL26))</f>
        <v>25</v>
      </c>
      <c r="Y26" s="14" t="str">
        <f ca="1">VLOOKUP(AC26,$AP$4:AS$16,2)</f>
        <v>y</v>
      </c>
      <c r="Z26" s="11">
        <f t="shared" ref="Z26" ca="1" si="263">AM26</f>
        <v>2</v>
      </c>
      <c r="AA26" s="6"/>
      <c r="AB26" s="6"/>
      <c r="AC26" s="2">
        <f t="shared" ref="AC26" ca="1" si="264">INT(RAND()*13+1)</f>
        <v>2</v>
      </c>
      <c r="AD26" s="2">
        <f t="shared" ref="AD26" ca="1" si="265">IF(RAND()&lt;0.3,-1*INT(RAND()*5+1),INT(RAND()*4+2))</f>
        <v>-5</v>
      </c>
      <c r="AE26" s="2">
        <f t="shared" ref="AE26" ca="1" si="266">IF(AC26&lt;11,AD26,1)</f>
        <v>-5</v>
      </c>
      <c r="AF26" s="2">
        <f t="shared" ref="AF26" ca="1" si="267">IF(AC26&gt;4,IF(AC26&lt;8,AD26,1),1)</f>
        <v>1</v>
      </c>
      <c r="AG26" s="2">
        <f t="shared" ref="AG26" ca="1" si="268">VLOOKUP(AC26,$AP$4:$AS$16,3)</f>
        <v>2</v>
      </c>
      <c r="AH26" s="2">
        <f t="shared" ref="AH26" ca="1" si="269">IF(AC26&lt;8,1,IF(RAND()&lt;0.3,-1*INT(RAND()*5+1),INT(RAND()*4+2)))</f>
        <v>1</v>
      </c>
      <c r="AI26" s="2">
        <f t="shared" ref="AI26" ca="1" si="270">IF(AC26&gt;10,AH26,1)</f>
        <v>1</v>
      </c>
      <c r="AJ26" s="2">
        <f t="shared" ref="AJ26" ca="1" si="271">VLOOKUP(AC26,$AP$4:$AS$16,4)</f>
        <v>0</v>
      </c>
      <c r="AK26" s="2">
        <f t="shared" ref="AK26" ca="1" si="272">IF(AC26=4,-1,1)</f>
        <v>1</v>
      </c>
      <c r="AL26" s="2">
        <f t="shared" ref="AL26" ca="1" si="273">AD26*AE26*AF26*AH26*AI26*AK26</f>
        <v>25</v>
      </c>
      <c r="AM26" s="2">
        <f t="shared" ref="AM26" ca="1" si="274">AG26+AJ26</f>
        <v>2</v>
      </c>
    </row>
    <row r="27" spans="1:39" ht="15.75" x14ac:dyDescent="0.25">
      <c r="D27" s="2"/>
      <c r="G27" s="2"/>
      <c r="I27" s="2"/>
      <c r="L27" s="12"/>
      <c r="O27" s="2"/>
      <c r="Q27" s="2"/>
      <c r="R27" s="2"/>
      <c r="T27" s="2"/>
      <c r="U27" s="2"/>
      <c r="V27" s="16"/>
      <c r="W27" s="6"/>
      <c r="X27" s="6"/>
      <c r="Y27" s="14"/>
      <c r="Z27" s="11"/>
      <c r="AA27" s="6"/>
      <c r="AB27" s="6"/>
      <c r="AD27" s="2"/>
    </row>
    <row r="28" spans="1:39" ht="15.75" x14ac:dyDescent="0.25">
      <c r="A28" s="3">
        <v>13</v>
      </c>
      <c r="C28" s="2" t="str">
        <f t="shared" ref="C28" ca="1" si="275">IF(AC28=4,"-","")</f>
        <v/>
      </c>
      <c r="D28" s="2" t="str">
        <f t="shared" ref="D28" ca="1" si="276">IF(AC28&lt;11,"(",IF(AD28&lt;0,"(",""))</f>
        <v/>
      </c>
      <c r="E28" s="2">
        <f t="shared" ref="E28" ca="1" si="277">IF(AD28=1,"",IF(AD28=-1,"-",AD28))</f>
        <v>3</v>
      </c>
      <c r="F28" s="12" t="str">
        <f t="shared" ref="F28" ca="1" si="278">VLOOKUP(AC28,$AP$4:$AS$25,2)</f>
        <v>y</v>
      </c>
      <c r="G28" s="2" t="str">
        <f t="shared" ref="G28" ca="1" si="279">IF(AC28&lt;11,")",IF(AD28&lt;0,")",""))</f>
        <v/>
      </c>
      <c r="H28" s="10" t="str">
        <f t="shared" ref="H28" ca="1" si="280">IF(AC28&lt;11,AG28,"")</f>
        <v/>
      </c>
      <c r="I28" s="2" t="str">
        <f t="shared" ref="I28" ca="1" si="281">IF(AC28&gt;7,"×","")</f>
        <v>×</v>
      </c>
      <c r="J28" s="2" t="str">
        <f t="shared" ref="J28" ca="1" si="282">IF(AC28&gt;7,IF(AC28&lt;11,IF(AH28&lt;0,"(",""),"("),"")</f>
        <v>(</v>
      </c>
      <c r="K28" s="2">
        <f t="shared" ref="K28" ca="1" si="283">IF(AC28&gt;7,IF(AH28=1,"",IF(AH28=-1,"-",AH28)),"")</f>
        <v>-3</v>
      </c>
      <c r="L28" s="12" t="str">
        <f t="shared" ref="L28" ca="1" si="284">IF(AC28&gt;7,VLOOKUP(AC28,$AP$4:$AS$16,2),"")</f>
        <v>y</v>
      </c>
      <c r="M28" s="2" t="str">
        <f t="shared" ref="M28" ca="1" si="285">IF(AC28&gt;7,IF(AC28&lt;11,IF(AH28&lt;0,")",""),")"),"")</f>
        <v>)</v>
      </c>
      <c r="N28" s="10">
        <f t="shared" ref="N28" ca="1" si="286">IF(AC28&gt;2,IF(AJ28=2,2,""),"")</f>
        <v>2</v>
      </c>
      <c r="O28" s="2" t="s">
        <v>3</v>
      </c>
      <c r="Q28" s="2"/>
      <c r="R28" s="2"/>
      <c r="T28" s="2"/>
      <c r="U28" s="2"/>
      <c r="V28" s="16">
        <v>13</v>
      </c>
      <c r="W28" s="6"/>
      <c r="X28" s="6">
        <f t="shared" ref="X28" ca="1" si="287">IF(AL28=1,"",IF(AL28=-1,"-",AL28))</f>
        <v>27</v>
      </c>
      <c r="Y28" s="14" t="str">
        <f ca="1">VLOOKUP(AC28,$AP$4:AS$16,2)</f>
        <v>y</v>
      </c>
      <c r="Z28" s="11">
        <f t="shared" ref="Z28" ca="1" si="288">AM28</f>
        <v>3</v>
      </c>
      <c r="AA28" s="6"/>
      <c r="AB28" s="6"/>
      <c r="AC28" s="2">
        <f t="shared" ref="AC28" ca="1" si="289">INT(RAND()*13+1)</f>
        <v>12</v>
      </c>
      <c r="AD28" s="2">
        <f t="shared" ref="AD28" ca="1" si="290">IF(RAND()&lt;0.3,-1*INT(RAND()*5+1),INT(RAND()*4+2))</f>
        <v>3</v>
      </c>
      <c r="AE28" s="2">
        <f t="shared" ref="AE28" ca="1" si="291">IF(AC28&lt;11,AD28,1)</f>
        <v>1</v>
      </c>
      <c r="AF28" s="2">
        <f t="shared" ref="AF28" ca="1" si="292">IF(AC28&gt;4,IF(AC28&lt;8,AD28,1),1)</f>
        <v>1</v>
      </c>
      <c r="AG28" s="2">
        <f t="shared" ref="AG28" ca="1" si="293">VLOOKUP(AC28,$AP$4:$AS$16,3)</f>
        <v>1</v>
      </c>
      <c r="AH28" s="2">
        <f t="shared" ref="AH28" ca="1" si="294">IF(AC28&lt;8,1,IF(RAND()&lt;0.3,-1*INT(RAND()*5+1),INT(RAND()*4+2)))</f>
        <v>-3</v>
      </c>
      <c r="AI28" s="2">
        <f t="shared" ref="AI28" ca="1" si="295">IF(AC28&gt;10,AH28,1)</f>
        <v>-3</v>
      </c>
      <c r="AJ28" s="2">
        <f t="shared" ref="AJ28" ca="1" si="296">VLOOKUP(AC28,$AP$4:$AS$16,4)</f>
        <v>2</v>
      </c>
      <c r="AK28" s="2">
        <f t="shared" ref="AK28" ca="1" si="297">IF(AC28=4,-1,1)</f>
        <v>1</v>
      </c>
      <c r="AL28" s="2">
        <f t="shared" ref="AL28" ca="1" si="298">AD28*AE28*AF28*AH28*AI28*AK28</f>
        <v>27</v>
      </c>
      <c r="AM28" s="2">
        <f t="shared" ref="AM28" ca="1" si="299">AG28+AJ28</f>
        <v>3</v>
      </c>
    </row>
    <row r="29" spans="1:39" ht="15.75" x14ac:dyDescent="0.25">
      <c r="D29" s="2"/>
      <c r="G29" s="2"/>
      <c r="I29" s="2"/>
      <c r="L29" s="12"/>
      <c r="O29" s="2"/>
      <c r="Q29" s="2"/>
      <c r="R29" s="2"/>
      <c r="T29" s="2"/>
      <c r="U29" s="2"/>
      <c r="V29" s="16"/>
      <c r="W29" s="6"/>
      <c r="X29" s="6"/>
      <c r="Y29" s="14"/>
      <c r="Z29" s="11"/>
      <c r="AA29" s="6"/>
      <c r="AB29" s="6"/>
      <c r="AD29" s="2"/>
    </row>
    <row r="30" spans="1:39" ht="15.75" x14ac:dyDescent="0.25">
      <c r="A30" s="3">
        <v>14</v>
      </c>
      <c r="C30" s="2" t="str">
        <f t="shared" ref="C30" ca="1" si="300">IF(AC30=4,"-","")</f>
        <v/>
      </c>
      <c r="D30" s="2" t="str">
        <f t="shared" ref="D30" ca="1" si="301">IF(AC30&lt;11,"(",IF(AD30&lt;0,"(",""))</f>
        <v>(</v>
      </c>
      <c r="E30" s="2">
        <f t="shared" ref="E30" ca="1" si="302">IF(AD30=1,"",IF(AD30=-1,"-",AD30))</f>
        <v>4</v>
      </c>
      <c r="F30" s="12" t="str">
        <f t="shared" ref="F30" ca="1" si="303">VLOOKUP(AC30,$AP$4:$AS$25,2)</f>
        <v>a</v>
      </c>
      <c r="G30" s="2" t="str">
        <f t="shared" ref="G30" ca="1" si="304">IF(AC30&lt;11,")",IF(AD30&lt;0,")",""))</f>
        <v>)</v>
      </c>
      <c r="H30" s="10">
        <f t="shared" ref="H30" ca="1" si="305">IF(AC30&lt;11,AG30,"")</f>
        <v>3</v>
      </c>
      <c r="I30" s="2" t="str">
        <f t="shared" ref="I30" ca="1" si="306">IF(AC30&gt;7,"×","")</f>
        <v/>
      </c>
      <c r="J30" s="2" t="str">
        <f t="shared" ref="J30" ca="1" si="307">IF(AC30&gt;7,IF(AC30&lt;11,IF(AH30&lt;0,"(",""),"("),"")</f>
        <v/>
      </c>
      <c r="K30" s="2" t="str">
        <f t="shared" ref="K30" ca="1" si="308">IF(AC30&gt;7,IF(AH30=1,"",IF(AH30=-1,"-",AH30)),"")</f>
        <v/>
      </c>
      <c r="L30" s="12" t="str">
        <f t="shared" ref="L30" ca="1" si="309">IF(AC30&gt;7,VLOOKUP(AC30,$AP$4:$AS$16,2),"")</f>
        <v/>
      </c>
      <c r="M30" s="2" t="str">
        <f t="shared" ref="M30" ca="1" si="310">IF(AC30&gt;7,IF(AC30&lt;11,IF(AH30&lt;0,")",""),")"),"")</f>
        <v/>
      </c>
      <c r="N30" s="10" t="str">
        <f t="shared" ref="N30" ca="1" si="311">IF(AC30&gt;2,IF(AJ30=2,2,""),"")</f>
        <v/>
      </c>
      <c r="O30" s="2" t="s">
        <v>3</v>
      </c>
      <c r="Q30" s="2"/>
      <c r="R30" s="2"/>
      <c r="T30" s="2"/>
      <c r="U30" s="2"/>
      <c r="V30" s="16">
        <v>14</v>
      </c>
      <c r="W30" s="6"/>
      <c r="X30" s="6">
        <f t="shared" ref="X30" ca="1" si="312">IF(AL30=1,"",IF(AL30=-1,"-",AL30))</f>
        <v>64</v>
      </c>
      <c r="Y30" s="14" t="str">
        <f ca="1">VLOOKUP(AC30,$AP$4:AS$16,2)</f>
        <v>a</v>
      </c>
      <c r="Z30" s="11">
        <f t="shared" ref="Z30" ca="1" si="313">AM30</f>
        <v>3</v>
      </c>
      <c r="AA30" s="6"/>
      <c r="AB30" s="6"/>
      <c r="AC30" s="2">
        <f t="shared" ref="AC30" ca="1" si="314">INT(RAND()*13+1)</f>
        <v>7</v>
      </c>
      <c r="AD30" s="2">
        <f t="shared" ref="AD30" ca="1" si="315">IF(RAND()&lt;0.3,-1*INT(RAND()*5+1),INT(RAND()*4+2))</f>
        <v>4</v>
      </c>
      <c r="AE30" s="2">
        <f t="shared" ref="AE30" ca="1" si="316">IF(AC30&lt;11,AD30,1)</f>
        <v>4</v>
      </c>
      <c r="AF30" s="2">
        <f t="shared" ref="AF30" ca="1" si="317">IF(AC30&gt;4,IF(AC30&lt;8,AD30,1),1)</f>
        <v>4</v>
      </c>
      <c r="AG30" s="2">
        <f t="shared" ref="AG30" ca="1" si="318">VLOOKUP(AC30,$AP$4:$AS$16,3)</f>
        <v>3</v>
      </c>
      <c r="AH30" s="2">
        <f t="shared" ref="AH30" ca="1" si="319">IF(AC30&lt;8,1,IF(RAND()&lt;0.3,-1*INT(RAND()*5+1),INT(RAND()*4+2)))</f>
        <v>1</v>
      </c>
      <c r="AI30" s="2">
        <f t="shared" ref="AI30" ca="1" si="320">IF(AC30&gt;10,AH30,1)</f>
        <v>1</v>
      </c>
      <c r="AJ30" s="2">
        <f t="shared" ref="AJ30" ca="1" si="321">VLOOKUP(AC30,$AP$4:$AS$16,4)</f>
        <v>0</v>
      </c>
      <c r="AK30" s="2">
        <f t="shared" ref="AK30" ca="1" si="322">IF(AC30=4,-1,1)</f>
        <v>1</v>
      </c>
      <c r="AL30" s="2">
        <f t="shared" ref="AL30" ca="1" si="323">AD30*AE30*AF30*AH30*AI30*AK30</f>
        <v>64</v>
      </c>
      <c r="AM30" s="2">
        <f t="shared" ref="AM30" ca="1" si="324">AG30+AJ30</f>
        <v>3</v>
      </c>
    </row>
    <row r="31" spans="1:39" ht="15.75" x14ac:dyDescent="0.25">
      <c r="D31" s="2"/>
      <c r="G31" s="2"/>
      <c r="I31" s="2"/>
      <c r="L31" s="12"/>
      <c r="O31" s="2"/>
      <c r="Q31" s="2"/>
      <c r="R31" s="2"/>
      <c r="T31" s="2"/>
      <c r="U31" s="2"/>
      <c r="V31" s="16"/>
      <c r="W31" s="6"/>
      <c r="X31" s="6"/>
      <c r="Y31" s="14"/>
      <c r="Z31" s="11"/>
      <c r="AA31" s="6"/>
      <c r="AB31" s="6"/>
      <c r="AD31" s="2"/>
    </row>
    <row r="32" spans="1:39" ht="15.75" x14ac:dyDescent="0.25">
      <c r="A32" s="3">
        <v>15</v>
      </c>
      <c r="C32" s="2" t="str">
        <f t="shared" ref="C32" ca="1" si="325">IF(AC32=4,"-","")</f>
        <v/>
      </c>
      <c r="D32" s="2" t="str">
        <f t="shared" ref="D32" ca="1" si="326">IF(AC32&lt;11,"(",IF(AD32&lt;0,"(",""))</f>
        <v>(</v>
      </c>
      <c r="E32" s="2">
        <f t="shared" ref="E32" ca="1" si="327">IF(AD32=1,"",IF(AD32=-1,"-",AD32))</f>
        <v>-4</v>
      </c>
      <c r="F32" s="12" t="str">
        <f t="shared" ref="F32" ca="1" si="328">VLOOKUP(AC32,$AP$4:$AS$25,2)</f>
        <v>x</v>
      </c>
      <c r="G32" s="2" t="str">
        <f t="shared" ref="G32" ca="1" si="329">IF(AC32&lt;11,")",IF(AD32&lt;0,")",""))</f>
        <v>)</v>
      </c>
      <c r="H32" s="10">
        <f t="shared" ref="H32" ca="1" si="330">IF(AC32&lt;11,AG32,"")</f>
        <v>2</v>
      </c>
      <c r="I32" s="2" t="str">
        <f t="shared" ref="I32" ca="1" si="331">IF(AC32&gt;7,"×","")</f>
        <v>×</v>
      </c>
      <c r="J32" s="2" t="str">
        <f t="shared" ref="J32" ca="1" si="332">IF(AC32&gt;7,IF(AC32&lt;11,IF(AH32&lt;0,"(",""),"("),"")</f>
        <v/>
      </c>
      <c r="K32" s="2">
        <f t="shared" ref="K32" ca="1" si="333">IF(AC32&gt;7,IF(AH32=1,"",IF(AH32=-1,"-",AH32)),"")</f>
        <v>3</v>
      </c>
      <c r="L32" s="12" t="str">
        <f t="shared" ref="L32" ca="1" si="334">IF(AC32&gt;7,VLOOKUP(AC32,$AP$4:$AS$16,2),"")</f>
        <v>x</v>
      </c>
      <c r="M32" s="2" t="str">
        <f t="shared" ref="M32" ca="1" si="335">IF(AC32&gt;7,IF(AC32&lt;11,IF(AH32&lt;0,")",""),")"),"")</f>
        <v/>
      </c>
      <c r="N32" s="10" t="str">
        <f t="shared" ref="N32" ca="1" si="336">IF(AC32&gt;2,IF(AJ32=2,2,""),"")</f>
        <v/>
      </c>
      <c r="O32" s="2" t="s">
        <v>3</v>
      </c>
      <c r="Q32" s="2"/>
      <c r="R32" s="2"/>
      <c r="T32" s="2"/>
      <c r="U32" s="2"/>
      <c r="V32" s="16">
        <v>15</v>
      </c>
      <c r="W32" s="6"/>
      <c r="X32" s="6">
        <f t="shared" ref="X32" ca="1" si="337">IF(AL32=1,"",IF(AL32=-1,"-",AL32))</f>
        <v>48</v>
      </c>
      <c r="Y32" s="14" t="str">
        <f ca="1">VLOOKUP(AC32,$AP$4:AS$16,2)</f>
        <v>x</v>
      </c>
      <c r="Z32" s="11">
        <f t="shared" ref="Z32" ca="1" si="338">AM32</f>
        <v>3</v>
      </c>
      <c r="AA32" s="6"/>
      <c r="AB32" s="6"/>
      <c r="AC32" s="2">
        <f t="shared" ref="AC32" ca="1" si="339">INT(RAND()*13+1)</f>
        <v>8</v>
      </c>
      <c r="AD32" s="2">
        <f t="shared" ref="AD32" ca="1" si="340">IF(RAND()&lt;0.3,-1*INT(RAND()*5+1),INT(RAND()*4+2))</f>
        <v>-4</v>
      </c>
      <c r="AE32" s="2">
        <f t="shared" ref="AE32" ca="1" si="341">IF(AC32&lt;11,AD32,1)</f>
        <v>-4</v>
      </c>
      <c r="AF32" s="2">
        <f t="shared" ref="AF32" ca="1" si="342">IF(AC32&gt;4,IF(AC32&lt;8,AD32,1),1)</f>
        <v>1</v>
      </c>
      <c r="AG32" s="2">
        <f t="shared" ref="AG32" ca="1" si="343">VLOOKUP(AC32,$AP$4:$AS$16,3)</f>
        <v>2</v>
      </c>
      <c r="AH32" s="2">
        <f t="shared" ref="AH32" ca="1" si="344">IF(AC32&lt;8,1,IF(RAND()&lt;0.3,-1*INT(RAND()*5+1),INT(RAND()*4+2)))</f>
        <v>3</v>
      </c>
      <c r="AI32" s="2">
        <f t="shared" ref="AI32" ca="1" si="345">IF(AC32&gt;10,AH32,1)</f>
        <v>1</v>
      </c>
      <c r="AJ32" s="2">
        <f t="shared" ref="AJ32" ca="1" si="346">VLOOKUP(AC32,$AP$4:$AS$16,4)</f>
        <v>1</v>
      </c>
      <c r="AK32" s="2">
        <f t="shared" ref="AK32" ca="1" si="347">IF(AC32=4,-1,1)</f>
        <v>1</v>
      </c>
      <c r="AL32" s="2">
        <f t="shared" ref="AL32" ca="1" si="348">AD32*AE32*AF32*AH32*AI32*AK32</f>
        <v>48</v>
      </c>
      <c r="AM32" s="2">
        <f t="shared" ref="AM32" ca="1" si="349">AG32+AJ32</f>
        <v>3</v>
      </c>
    </row>
    <row r="33" spans="1:39" ht="15.75" x14ac:dyDescent="0.25">
      <c r="D33" s="2"/>
      <c r="G33" s="2"/>
      <c r="I33" s="2"/>
      <c r="L33" s="12"/>
      <c r="O33" s="2"/>
      <c r="Q33" s="2"/>
      <c r="R33" s="2"/>
      <c r="T33" s="2"/>
      <c r="U33" s="2"/>
      <c r="V33" s="16"/>
      <c r="W33" s="6"/>
      <c r="X33" s="6"/>
      <c r="Y33" s="14"/>
      <c r="Z33" s="11"/>
      <c r="AA33" s="6"/>
      <c r="AB33" s="6"/>
      <c r="AD33" s="2"/>
    </row>
    <row r="34" spans="1:39" ht="15.75" x14ac:dyDescent="0.25">
      <c r="A34" s="3">
        <v>16</v>
      </c>
      <c r="C34" s="2" t="str">
        <f t="shared" ref="C34" ca="1" si="350">IF(AC34=4,"-","")</f>
        <v/>
      </c>
      <c r="D34" s="2" t="str">
        <f t="shared" ref="D34" ca="1" si="351">IF(AC34&lt;11,"(",IF(AD34&lt;0,"(",""))</f>
        <v>(</v>
      </c>
      <c r="E34" s="2">
        <f t="shared" ref="E34" ca="1" si="352">IF(AD34=1,"",IF(AD34=-1,"-",AD34))</f>
        <v>4</v>
      </c>
      <c r="F34" s="12" t="str">
        <f t="shared" ref="F34" ca="1" si="353">VLOOKUP(AC34,$AP$4:$AS$25,2)</f>
        <v>y</v>
      </c>
      <c r="G34" s="2" t="str">
        <f t="shared" ref="G34" ca="1" si="354">IF(AC34&lt;11,")",IF(AD34&lt;0,")",""))</f>
        <v>)</v>
      </c>
      <c r="H34" s="10">
        <f t="shared" ref="H34" ca="1" si="355">IF(AC34&lt;11,AG34,"")</f>
        <v>2</v>
      </c>
      <c r="I34" s="2" t="str">
        <f t="shared" ref="I34" ca="1" si="356">IF(AC34&gt;7,"×","")</f>
        <v>×</v>
      </c>
      <c r="J34" s="2" t="str">
        <f t="shared" ref="J34" ca="1" si="357">IF(AC34&gt;7,IF(AC34&lt;11,IF(AH34&lt;0,"(",""),"("),"")</f>
        <v/>
      </c>
      <c r="K34" s="2">
        <f t="shared" ref="K34" ca="1" si="358">IF(AC34&gt;7,IF(AH34=1,"",IF(AH34=-1,"-",AH34)),"")</f>
        <v>5</v>
      </c>
      <c r="L34" s="12" t="str">
        <f t="shared" ref="L34" ca="1" si="359">IF(AC34&gt;7,VLOOKUP(AC34,$AP$4:$AS$16,2),"")</f>
        <v>y</v>
      </c>
      <c r="M34" s="2" t="str">
        <f t="shared" ref="M34" ca="1" si="360">IF(AC34&gt;7,IF(AC34&lt;11,IF(AH34&lt;0,")",""),")"),"")</f>
        <v/>
      </c>
      <c r="N34" s="10" t="str">
        <f t="shared" ref="N34" ca="1" si="361">IF(AC34&gt;2,IF(AJ34=2,2,""),"")</f>
        <v/>
      </c>
      <c r="O34" s="2" t="s">
        <v>3</v>
      </c>
      <c r="Q34" s="2"/>
      <c r="R34" s="2"/>
      <c r="T34" s="2"/>
      <c r="U34" s="2"/>
      <c r="V34" s="16">
        <v>16</v>
      </c>
      <c r="W34" s="6"/>
      <c r="X34" s="6">
        <f t="shared" ref="X34" ca="1" si="362">IF(AL34=1,"",IF(AL34=-1,"-",AL34))</f>
        <v>80</v>
      </c>
      <c r="Y34" s="14" t="str">
        <f ca="1">VLOOKUP(AC34,$AP$4:AS$16,2)</f>
        <v>y</v>
      </c>
      <c r="Z34" s="11">
        <f t="shared" ref="Z34" ca="1" si="363">AM34</f>
        <v>3</v>
      </c>
      <c r="AA34" s="6"/>
      <c r="AB34" s="6"/>
      <c r="AC34" s="2">
        <f t="shared" ref="AC34" ca="1" si="364">INT(RAND()*13+1)</f>
        <v>9</v>
      </c>
      <c r="AD34" s="2">
        <f t="shared" ref="AD34" ca="1" si="365">IF(RAND()&lt;0.3,-1*INT(RAND()*5+1),INT(RAND()*4+2))</f>
        <v>4</v>
      </c>
      <c r="AE34" s="2">
        <f t="shared" ref="AE34" ca="1" si="366">IF(AC34&lt;11,AD34,1)</f>
        <v>4</v>
      </c>
      <c r="AF34" s="2">
        <f t="shared" ref="AF34" ca="1" si="367">IF(AC34&gt;4,IF(AC34&lt;8,AD34,1),1)</f>
        <v>1</v>
      </c>
      <c r="AG34" s="2">
        <f t="shared" ref="AG34" ca="1" si="368">VLOOKUP(AC34,$AP$4:$AS$16,3)</f>
        <v>2</v>
      </c>
      <c r="AH34" s="2">
        <f t="shared" ref="AH34" ca="1" si="369">IF(AC34&lt;8,1,IF(RAND()&lt;0.3,-1*INT(RAND()*5+1),INT(RAND()*4+2)))</f>
        <v>5</v>
      </c>
      <c r="AI34" s="2">
        <f t="shared" ref="AI34" ca="1" si="370">IF(AC34&gt;10,AH34,1)</f>
        <v>1</v>
      </c>
      <c r="AJ34" s="2">
        <f t="shared" ref="AJ34" ca="1" si="371">VLOOKUP(AC34,$AP$4:$AS$16,4)</f>
        <v>1</v>
      </c>
      <c r="AK34" s="2">
        <f t="shared" ref="AK34" ca="1" si="372">IF(AC34=4,-1,1)</f>
        <v>1</v>
      </c>
      <c r="AL34" s="2">
        <f t="shared" ref="AL34" ca="1" si="373">AD34*AE34*AF34*AH34*AI34*AK34</f>
        <v>80</v>
      </c>
      <c r="AM34" s="2">
        <f t="shared" ref="AM34" ca="1" si="374">AG34+AJ34</f>
        <v>3</v>
      </c>
    </row>
    <row r="35" spans="1:39" ht="15.75" x14ac:dyDescent="0.25">
      <c r="D35" s="2"/>
      <c r="G35" s="2"/>
      <c r="I35" s="2"/>
      <c r="L35" s="12"/>
      <c r="O35" s="2"/>
      <c r="Q35" s="2"/>
      <c r="R35" s="2"/>
      <c r="T35" s="2"/>
      <c r="U35" s="2"/>
      <c r="V35" s="16"/>
      <c r="W35" s="6"/>
      <c r="X35" s="6"/>
      <c r="Y35" s="14"/>
      <c r="Z35" s="11"/>
      <c r="AA35" s="6"/>
      <c r="AB35" s="6"/>
      <c r="AD35" s="2"/>
    </row>
    <row r="36" spans="1:39" ht="15.75" x14ac:dyDescent="0.25">
      <c r="A36" s="3">
        <v>17</v>
      </c>
      <c r="C36" s="2" t="str">
        <f t="shared" ref="C36" ca="1" si="375">IF(AC36=4,"-","")</f>
        <v/>
      </c>
      <c r="D36" s="2" t="str">
        <f t="shared" ref="D36" ca="1" si="376">IF(AC36&lt;11,"(",IF(AD36&lt;0,"(",""))</f>
        <v>(</v>
      </c>
      <c r="E36" s="2">
        <f t="shared" ref="E36" ca="1" si="377">IF(AD36=1,"",IF(AD36=-1,"-",AD36))</f>
        <v>-2</v>
      </c>
      <c r="F36" s="12" t="str">
        <f t="shared" ref="F36" ca="1" si="378">VLOOKUP(AC36,$AP$4:$AS$25,2)</f>
        <v>a</v>
      </c>
      <c r="G36" s="2" t="str">
        <f t="shared" ref="G36" ca="1" si="379">IF(AC36&lt;11,")",IF(AD36&lt;0,")",""))</f>
        <v>)</v>
      </c>
      <c r="H36" s="10">
        <f t="shared" ref="H36" ca="1" si="380">IF(AC36&lt;11,AG36,"")</f>
        <v>2</v>
      </c>
      <c r="I36" s="2" t="str">
        <f t="shared" ref="I36" ca="1" si="381">IF(AC36&gt;7,"×","")</f>
        <v>×</v>
      </c>
      <c r="J36" s="2" t="str">
        <f t="shared" ref="J36" ca="1" si="382">IF(AC36&gt;7,IF(AC36&lt;11,IF(AH36&lt;0,"(",""),"("),"")</f>
        <v/>
      </c>
      <c r="K36" s="2">
        <f t="shared" ref="K36" ca="1" si="383">IF(AC36&gt;7,IF(AH36=1,"",IF(AH36=-1,"-",AH36)),"")</f>
        <v>2</v>
      </c>
      <c r="L36" s="12" t="str">
        <f t="shared" ref="L36" ca="1" si="384">IF(AC36&gt;7,VLOOKUP(AC36,$AP$4:$AS$16,2),"")</f>
        <v>a</v>
      </c>
      <c r="M36" s="2" t="str">
        <f t="shared" ref="M36" ca="1" si="385">IF(AC36&gt;7,IF(AC36&lt;11,IF(AH36&lt;0,")",""),")"),"")</f>
        <v/>
      </c>
      <c r="N36" s="10" t="str">
        <f t="shared" ref="N36" ca="1" si="386">IF(AC36&gt;2,IF(AJ36=2,2,""),"")</f>
        <v/>
      </c>
      <c r="O36" s="2" t="s">
        <v>3</v>
      </c>
      <c r="Q36" s="2"/>
      <c r="R36" s="2"/>
      <c r="T36" s="2"/>
      <c r="U36" s="2"/>
      <c r="V36" s="16">
        <v>17</v>
      </c>
      <c r="W36" s="6"/>
      <c r="X36" s="6">
        <f t="shared" ref="X36" ca="1" si="387">IF(AL36=1,"",IF(AL36=-1,"-",AL36))</f>
        <v>8</v>
      </c>
      <c r="Y36" s="14" t="str">
        <f ca="1">VLOOKUP(AC36,$AP$4:AS$16,2)</f>
        <v>a</v>
      </c>
      <c r="Z36" s="11">
        <f t="shared" ref="Z36" ca="1" si="388">AM36</f>
        <v>3</v>
      </c>
      <c r="AA36" s="6"/>
      <c r="AB36" s="6"/>
      <c r="AC36" s="2">
        <f t="shared" ref="AC36" ca="1" si="389">INT(RAND()*13+1)</f>
        <v>10</v>
      </c>
      <c r="AD36" s="2">
        <f t="shared" ref="AD36" ca="1" si="390">IF(RAND()&lt;0.3,-1*INT(RAND()*5+1),INT(RAND()*4+2))</f>
        <v>-2</v>
      </c>
      <c r="AE36" s="2">
        <f t="shared" ref="AE36" ca="1" si="391">IF(AC36&lt;11,AD36,1)</f>
        <v>-2</v>
      </c>
      <c r="AF36" s="2">
        <f t="shared" ref="AF36" ca="1" si="392">IF(AC36&gt;4,IF(AC36&lt;8,AD36,1),1)</f>
        <v>1</v>
      </c>
      <c r="AG36" s="2">
        <f t="shared" ref="AG36" ca="1" si="393">VLOOKUP(AC36,$AP$4:$AS$16,3)</f>
        <v>2</v>
      </c>
      <c r="AH36" s="2">
        <f t="shared" ref="AH36" ca="1" si="394">IF(AC36&lt;8,1,IF(RAND()&lt;0.3,-1*INT(RAND()*5+1),INT(RAND()*4+2)))</f>
        <v>2</v>
      </c>
      <c r="AI36" s="2">
        <f t="shared" ref="AI36" ca="1" si="395">IF(AC36&gt;10,AH36,1)</f>
        <v>1</v>
      </c>
      <c r="AJ36" s="2">
        <f t="shared" ref="AJ36" ca="1" si="396">VLOOKUP(AC36,$AP$4:$AS$16,4)</f>
        <v>1</v>
      </c>
      <c r="AK36" s="2">
        <f t="shared" ref="AK36" ca="1" si="397">IF(AC36=4,-1,1)</f>
        <v>1</v>
      </c>
      <c r="AL36" s="2">
        <f t="shared" ref="AL36" ca="1" si="398">AD36*AE36*AF36*AH36*AI36*AK36</f>
        <v>8</v>
      </c>
      <c r="AM36" s="2">
        <f t="shared" ref="AM36" ca="1" si="399">AG36+AJ36</f>
        <v>3</v>
      </c>
    </row>
    <row r="37" spans="1:39" ht="15.75" x14ac:dyDescent="0.25">
      <c r="D37" s="2"/>
      <c r="G37" s="2"/>
      <c r="I37" s="2"/>
      <c r="L37" s="12"/>
      <c r="O37" s="2"/>
      <c r="Q37" s="2"/>
      <c r="R37" s="2"/>
      <c r="T37" s="2"/>
      <c r="U37" s="2"/>
      <c r="V37" s="16"/>
      <c r="W37" s="6"/>
      <c r="X37" s="6"/>
      <c r="Y37" s="14"/>
      <c r="Z37" s="11"/>
      <c r="AA37" s="6"/>
      <c r="AB37" s="6"/>
      <c r="AD37" s="2"/>
    </row>
    <row r="38" spans="1:39" ht="15.75" x14ac:dyDescent="0.25">
      <c r="A38" s="3">
        <v>18</v>
      </c>
      <c r="C38" s="2" t="str">
        <f t="shared" ref="C38" ca="1" si="400">IF(AC38=4,"-","")</f>
        <v/>
      </c>
      <c r="D38" s="2" t="str">
        <f t="shared" ref="D38" ca="1" si="401">IF(AC38&lt;11,"(",IF(AD38&lt;0,"(",""))</f>
        <v>(</v>
      </c>
      <c r="E38" s="2">
        <f t="shared" ref="E38" ca="1" si="402">IF(AD38=1,"",IF(AD38=-1,"-",AD38))</f>
        <v>2</v>
      </c>
      <c r="F38" s="12" t="str">
        <f t="shared" ref="F38" ca="1" si="403">VLOOKUP(AC38,$AP$4:$AS$25,2)</f>
        <v>x</v>
      </c>
      <c r="G38" s="2" t="str">
        <f t="shared" ref="G38" ca="1" si="404">IF(AC38&lt;11,")",IF(AD38&lt;0,")",""))</f>
        <v>)</v>
      </c>
      <c r="H38" s="10">
        <f t="shared" ref="H38" ca="1" si="405">IF(AC38&lt;11,AG38,"")</f>
        <v>2</v>
      </c>
      <c r="I38" s="2" t="str">
        <f t="shared" ref="I38" ca="1" si="406">IF(AC38&gt;7,"×","")</f>
        <v>×</v>
      </c>
      <c r="J38" s="2" t="str">
        <f t="shared" ref="J38" ca="1" si="407">IF(AC38&gt;7,IF(AC38&lt;11,IF(AH38&lt;0,"(",""),"("),"")</f>
        <v/>
      </c>
      <c r="K38" s="2">
        <f t="shared" ref="K38" ca="1" si="408">IF(AC38&gt;7,IF(AH38=1,"",IF(AH38=-1,"-",AH38)),"")</f>
        <v>5</v>
      </c>
      <c r="L38" s="12" t="str">
        <f t="shared" ref="L38" ca="1" si="409">IF(AC38&gt;7,VLOOKUP(AC38,$AP$4:$AS$16,2),"")</f>
        <v>x</v>
      </c>
      <c r="M38" s="2" t="str">
        <f t="shared" ref="M38" ca="1" si="410">IF(AC38&gt;7,IF(AC38&lt;11,IF(AH38&lt;0,")",""),")"),"")</f>
        <v/>
      </c>
      <c r="N38" s="10" t="str">
        <f t="shared" ref="N38" ca="1" si="411">IF(AC38&gt;2,IF(AJ38=2,2,""),"")</f>
        <v/>
      </c>
      <c r="O38" s="2" t="s">
        <v>3</v>
      </c>
      <c r="Q38" s="2"/>
      <c r="R38" s="2"/>
      <c r="T38" s="2"/>
      <c r="U38" s="2"/>
      <c r="V38" s="16">
        <v>18</v>
      </c>
      <c r="W38" s="6"/>
      <c r="X38" s="6">
        <f t="shared" ref="X38" ca="1" si="412">IF(AL38=1,"",IF(AL38=-1,"-",AL38))</f>
        <v>20</v>
      </c>
      <c r="Y38" s="14" t="str">
        <f ca="1">VLOOKUP(AC38,$AP$4:AS$16,2)</f>
        <v>x</v>
      </c>
      <c r="Z38" s="11">
        <f t="shared" ref="Z38" ca="1" si="413">AM38</f>
        <v>3</v>
      </c>
      <c r="AA38" s="6"/>
      <c r="AB38" s="6"/>
      <c r="AC38" s="2">
        <f t="shared" ref="AC38" ca="1" si="414">INT(RAND()*13+1)</f>
        <v>8</v>
      </c>
      <c r="AD38" s="2">
        <f t="shared" ref="AD38" ca="1" si="415">IF(RAND()&lt;0.3,-1*INT(RAND()*5+1),INT(RAND()*4+2))</f>
        <v>2</v>
      </c>
      <c r="AE38" s="2">
        <f t="shared" ref="AE38" ca="1" si="416">IF(AC38&lt;11,AD38,1)</f>
        <v>2</v>
      </c>
      <c r="AF38" s="2">
        <f t="shared" ref="AF38" ca="1" si="417">IF(AC38&gt;4,IF(AC38&lt;8,AD38,1),1)</f>
        <v>1</v>
      </c>
      <c r="AG38" s="2">
        <f t="shared" ref="AG38" ca="1" si="418">VLOOKUP(AC38,$AP$4:$AS$16,3)</f>
        <v>2</v>
      </c>
      <c r="AH38" s="2">
        <f t="shared" ref="AH38" ca="1" si="419">IF(AC38&lt;8,1,IF(RAND()&lt;0.3,-1*INT(RAND()*5+1),INT(RAND()*4+2)))</f>
        <v>5</v>
      </c>
      <c r="AI38" s="2">
        <f t="shared" ref="AI38" ca="1" si="420">IF(AC38&gt;10,AH38,1)</f>
        <v>1</v>
      </c>
      <c r="AJ38" s="2">
        <f t="shared" ref="AJ38" ca="1" si="421">VLOOKUP(AC38,$AP$4:$AS$16,4)</f>
        <v>1</v>
      </c>
      <c r="AK38" s="2">
        <f t="shared" ref="AK38" ca="1" si="422">IF(AC38=4,-1,1)</f>
        <v>1</v>
      </c>
      <c r="AL38" s="2">
        <f t="shared" ref="AL38" ca="1" si="423">AD38*AE38*AF38*AH38*AI38*AK38</f>
        <v>20</v>
      </c>
      <c r="AM38" s="2">
        <f t="shared" ref="AM38" ca="1" si="424">AG38+AJ38</f>
        <v>3</v>
      </c>
    </row>
    <row r="39" spans="1:39" ht="15.75" x14ac:dyDescent="0.25">
      <c r="D39" s="2"/>
      <c r="G39" s="2"/>
      <c r="I39" s="2"/>
      <c r="L39" s="12"/>
      <c r="O39" s="2"/>
      <c r="Q39" s="2"/>
      <c r="R39" s="2"/>
      <c r="T39" s="2"/>
      <c r="U39" s="2"/>
      <c r="V39" s="16"/>
      <c r="W39" s="6"/>
      <c r="X39" s="6"/>
      <c r="Y39" s="14"/>
      <c r="Z39" s="11"/>
      <c r="AA39" s="6"/>
      <c r="AB39" s="6"/>
      <c r="AD39" s="2"/>
    </row>
    <row r="40" spans="1:39" ht="15.75" x14ac:dyDescent="0.25">
      <c r="A40" s="3">
        <v>19</v>
      </c>
      <c r="C40" s="2" t="str">
        <f t="shared" ref="C40" ca="1" si="425">IF(AC40=4,"-","")</f>
        <v/>
      </c>
      <c r="D40" s="2" t="str">
        <f t="shared" ref="D40" ca="1" si="426">IF(AC40&lt;11,"(",IF(AD40&lt;0,"(",""))</f>
        <v>(</v>
      </c>
      <c r="E40" s="2">
        <f t="shared" ref="E40" ca="1" si="427">IF(AD40=1,"",IF(AD40=-1,"-",AD40))</f>
        <v>4</v>
      </c>
      <c r="F40" s="12" t="str">
        <f t="shared" ref="F40" ca="1" si="428">VLOOKUP(AC40,$AP$4:$AS$25,2)</f>
        <v>y</v>
      </c>
      <c r="G40" s="2" t="str">
        <f t="shared" ref="G40" ca="1" si="429">IF(AC40&lt;11,")",IF(AD40&lt;0,")",""))</f>
        <v>)</v>
      </c>
      <c r="H40" s="10">
        <f t="shared" ref="H40" ca="1" si="430">IF(AC40&lt;11,AG40,"")</f>
        <v>2</v>
      </c>
      <c r="I40" s="2" t="str">
        <f t="shared" ref="I40" ca="1" si="431">IF(AC40&gt;7,"×","")</f>
        <v>×</v>
      </c>
      <c r="J40" s="2" t="str">
        <f t="shared" ref="J40" ca="1" si="432">IF(AC40&gt;7,IF(AC40&lt;11,IF(AH40&lt;0,"(",""),"("),"")</f>
        <v>(</v>
      </c>
      <c r="K40" s="2">
        <f t="shared" ref="K40" ca="1" si="433">IF(AC40&gt;7,IF(AH40=1,"",IF(AH40=-1,"-",AH40)),"")</f>
        <v>-2</v>
      </c>
      <c r="L40" s="12" t="str">
        <f t="shared" ref="L40" ca="1" si="434">IF(AC40&gt;7,VLOOKUP(AC40,$AP$4:$AS$16,2),"")</f>
        <v>y</v>
      </c>
      <c r="M40" s="2" t="str">
        <f t="shared" ref="M40" ca="1" si="435">IF(AC40&gt;7,IF(AC40&lt;11,IF(AH40&lt;0,")",""),")"),"")</f>
        <v>)</v>
      </c>
      <c r="N40" s="10" t="str">
        <f t="shared" ref="N40" ca="1" si="436">IF(AC40&gt;2,IF(AJ40=2,2,""),"")</f>
        <v/>
      </c>
      <c r="O40" s="2" t="s">
        <v>3</v>
      </c>
      <c r="Q40" s="2"/>
      <c r="R40" s="2"/>
      <c r="T40" s="2"/>
      <c r="U40" s="2"/>
      <c r="V40" s="16">
        <v>19</v>
      </c>
      <c r="W40" s="6"/>
      <c r="X40" s="6">
        <f t="shared" ref="X40" ca="1" si="437">IF(AL40=1,"",IF(AL40=-1,"-",AL40))</f>
        <v>-32</v>
      </c>
      <c r="Y40" s="14" t="str">
        <f ca="1">VLOOKUP(AC40,$AP$4:AS$16,2)</f>
        <v>y</v>
      </c>
      <c r="Z40" s="11">
        <f t="shared" ref="Z40" ca="1" si="438">AM40</f>
        <v>3</v>
      </c>
      <c r="AA40" s="6"/>
      <c r="AB40" s="6"/>
      <c r="AC40" s="2">
        <f t="shared" ref="AC40" ca="1" si="439">INT(RAND()*13+1)</f>
        <v>9</v>
      </c>
      <c r="AD40" s="2">
        <f t="shared" ref="AD40" ca="1" si="440">IF(RAND()&lt;0.3,-1*INT(RAND()*5+1),INT(RAND()*4+2))</f>
        <v>4</v>
      </c>
      <c r="AE40" s="2">
        <f t="shared" ref="AE40" ca="1" si="441">IF(AC40&lt;11,AD40,1)</f>
        <v>4</v>
      </c>
      <c r="AF40" s="2">
        <f t="shared" ref="AF40" ca="1" si="442">IF(AC40&gt;4,IF(AC40&lt;8,AD40,1),1)</f>
        <v>1</v>
      </c>
      <c r="AG40" s="2">
        <f t="shared" ref="AG40" ca="1" si="443">VLOOKUP(AC40,$AP$4:$AS$16,3)</f>
        <v>2</v>
      </c>
      <c r="AH40" s="2">
        <f t="shared" ref="AH40" ca="1" si="444">IF(AC40&lt;8,1,IF(RAND()&lt;0.3,-1*INT(RAND()*5+1),INT(RAND()*4+2)))</f>
        <v>-2</v>
      </c>
      <c r="AI40" s="2">
        <f t="shared" ref="AI40" ca="1" si="445">IF(AC40&gt;10,AH40,1)</f>
        <v>1</v>
      </c>
      <c r="AJ40" s="2">
        <f t="shared" ref="AJ40" ca="1" si="446">VLOOKUP(AC40,$AP$4:$AS$16,4)</f>
        <v>1</v>
      </c>
      <c r="AK40" s="2">
        <f t="shared" ref="AK40" ca="1" si="447">IF(AC40=4,-1,1)</f>
        <v>1</v>
      </c>
      <c r="AL40" s="2">
        <f t="shared" ref="AL40" ca="1" si="448">AD40*AE40*AF40*AH40*AI40*AK40</f>
        <v>-32</v>
      </c>
      <c r="AM40" s="2">
        <f t="shared" ref="AM40" ca="1" si="449">AG40+AJ40</f>
        <v>3</v>
      </c>
    </row>
    <row r="41" spans="1:39" ht="15.75" x14ac:dyDescent="0.25">
      <c r="D41" s="2"/>
      <c r="G41" s="2"/>
      <c r="I41" s="2"/>
      <c r="L41" s="12"/>
      <c r="O41" s="2"/>
      <c r="Q41" s="2"/>
      <c r="R41" s="2"/>
      <c r="T41" s="2"/>
      <c r="U41" s="2"/>
      <c r="V41" s="16"/>
      <c r="W41" s="6"/>
      <c r="X41" s="6"/>
      <c r="Y41" s="14"/>
      <c r="Z41" s="11"/>
      <c r="AA41" s="6"/>
      <c r="AB41" s="6"/>
      <c r="AD41" s="2"/>
    </row>
    <row r="42" spans="1:39" ht="15.75" x14ac:dyDescent="0.25">
      <c r="A42" s="3">
        <v>20</v>
      </c>
      <c r="C42" s="2" t="str">
        <f t="shared" ref="C42" ca="1" si="450">IF(AC42=4,"-","")</f>
        <v/>
      </c>
      <c r="D42" s="2" t="str">
        <f t="shared" ref="D42" ca="1" si="451">IF(AC42&lt;11,"(",IF(AD42&lt;0,"(",""))</f>
        <v>(</v>
      </c>
      <c r="E42" s="2">
        <f t="shared" ref="E42" ca="1" si="452">IF(AD42=1,"",IF(AD42=-1,"-",AD42))</f>
        <v>3</v>
      </c>
      <c r="F42" s="12" t="str">
        <f t="shared" ref="F42" ca="1" si="453">VLOOKUP(AC42,$AP$4:$AS$25,2)</f>
        <v>x</v>
      </c>
      <c r="G42" s="2" t="str">
        <f t="shared" ref="G42" ca="1" si="454">IF(AC42&lt;11,")",IF(AD42&lt;0,")",""))</f>
        <v>)</v>
      </c>
      <c r="H42" s="10">
        <f t="shared" ref="H42" ca="1" si="455">IF(AC42&lt;11,AG42,"")</f>
        <v>3</v>
      </c>
      <c r="I42" s="2" t="str">
        <f t="shared" ref="I42" ca="1" si="456">IF(AC42&gt;7,"×","")</f>
        <v/>
      </c>
      <c r="J42" s="2" t="str">
        <f t="shared" ref="J42" ca="1" si="457">IF(AC42&gt;7,IF(AC42&lt;11,IF(AH42&lt;0,"(",""),"("),"")</f>
        <v/>
      </c>
      <c r="K42" s="2" t="str">
        <f t="shared" ref="K42" ca="1" si="458">IF(AC42&gt;7,IF(AH42=1,"",IF(AH42=-1,"-",AH42)),"")</f>
        <v/>
      </c>
      <c r="L42" s="12" t="str">
        <f t="shared" ref="L42" ca="1" si="459">IF(AC42&gt;7,VLOOKUP(AC42,$AP$4:$AS$16,2),"")</f>
        <v/>
      </c>
      <c r="M42" s="2" t="str">
        <f t="shared" ref="M42" ca="1" si="460">IF(AC42&gt;7,IF(AC42&lt;11,IF(AH42&lt;0,")",""),")"),"")</f>
        <v/>
      </c>
      <c r="N42" s="10" t="str">
        <f t="shared" ref="N42" ca="1" si="461">IF(AC42&gt;2,IF(AJ42=2,2,""),"")</f>
        <v/>
      </c>
      <c r="O42" s="2" t="s">
        <v>3</v>
      </c>
      <c r="Q42" s="2"/>
      <c r="R42" s="2"/>
      <c r="T42" s="2"/>
      <c r="U42" s="2"/>
      <c r="V42" s="16">
        <v>20</v>
      </c>
      <c r="W42" s="6"/>
      <c r="X42" s="6">
        <f t="shared" ref="X42" ca="1" si="462">IF(AL42=1,"",IF(AL42=-1,"-",AL42))</f>
        <v>27</v>
      </c>
      <c r="Y42" s="14" t="str">
        <f ca="1">VLOOKUP(AC42,$AP$4:AS$16,2)</f>
        <v>x</v>
      </c>
      <c r="Z42" s="11">
        <f t="shared" ref="Z42" ca="1" si="463">AM42</f>
        <v>3</v>
      </c>
      <c r="AA42" s="6"/>
      <c r="AB42" s="6"/>
      <c r="AC42" s="2">
        <f t="shared" ref="AC42" ca="1" si="464">INT(RAND()*13+1)</f>
        <v>5</v>
      </c>
      <c r="AD42" s="2">
        <f t="shared" ref="AD42" ca="1" si="465">IF(RAND()&lt;0.3,-1*INT(RAND()*5+1),INT(RAND()*4+2))</f>
        <v>3</v>
      </c>
      <c r="AE42" s="2">
        <f t="shared" ref="AE42" ca="1" si="466">IF(AC42&lt;11,AD42,1)</f>
        <v>3</v>
      </c>
      <c r="AF42" s="2">
        <f t="shared" ref="AF42" ca="1" si="467">IF(AC42&gt;4,IF(AC42&lt;8,AD42,1),1)</f>
        <v>3</v>
      </c>
      <c r="AG42" s="2">
        <f t="shared" ref="AG42" ca="1" si="468">VLOOKUP(AC42,$AP$4:$AS$16,3)</f>
        <v>3</v>
      </c>
      <c r="AH42" s="2">
        <f t="shared" ref="AH42" ca="1" si="469">IF(AC42&lt;8,1,IF(RAND()&lt;0.3,-1*INT(RAND()*5+1),INT(RAND()*4+2)))</f>
        <v>1</v>
      </c>
      <c r="AI42" s="2">
        <f t="shared" ref="AI42" ca="1" si="470">IF(AC42&gt;10,AH42,1)</f>
        <v>1</v>
      </c>
      <c r="AJ42" s="2">
        <f t="shared" ref="AJ42" ca="1" si="471">VLOOKUP(AC42,$AP$4:$AS$16,4)</f>
        <v>0</v>
      </c>
      <c r="AK42" s="2">
        <f t="shared" ref="AK42" ca="1" si="472">IF(AC42=4,-1,1)</f>
        <v>1</v>
      </c>
      <c r="AL42" s="2">
        <f t="shared" ref="AL42" ca="1" si="473">AD42*AE42*AF42*AH42*AI42*AK42</f>
        <v>27</v>
      </c>
      <c r="AM42" s="2">
        <f t="shared" ref="AM42" ca="1" si="474">AG42+AJ42</f>
        <v>3</v>
      </c>
    </row>
    <row r="43" spans="1:39" ht="15.75" x14ac:dyDescent="0.25">
      <c r="D43" s="2"/>
      <c r="G43" s="2"/>
      <c r="I43" s="2"/>
      <c r="L43" s="12"/>
      <c r="O43" s="2"/>
      <c r="Q43" s="2"/>
      <c r="R43" s="2"/>
      <c r="T43" s="2"/>
      <c r="U43" s="2"/>
      <c r="V43" s="16"/>
      <c r="W43" s="6"/>
      <c r="X43" s="6"/>
      <c r="Y43" s="14"/>
      <c r="Z43" s="11"/>
      <c r="AA43" s="6"/>
      <c r="AB43" s="6"/>
      <c r="AD43" s="2"/>
    </row>
    <row r="44" spans="1:39" ht="15.75" x14ac:dyDescent="0.25">
      <c r="D44" s="2"/>
      <c r="G44" s="2"/>
      <c r="I44" s="2"/>
      <c r="L44" s="12"/>
      <c r="O44" s="2"/>
      <c r="Q44" s="2"/>
      <c r="R44" s="2"/>
      <c r="T44" s="2"/>
      <c r="U44" s="2"/>
      <c r="AD44" s="2"/>
    </row>
    <row r="45" spans="1:39" ht="15.75" x14ac:dyDescent="0.25">
      <c r="D45" s="2"/>
      <c r="G45" s="2"/>
      <c r="I45" s="2"/>
      <c r="L45" s="12"/>
      <c r="O45" s="2"/>
      <c r="Q45" s="2"/>
      <c r="R45" s="2"/>
      <c r="T45" s="2"/>
      <c r="U45" s="2"/>
      <c r="AD45" s="2"/>
    </row>
    <row r="46" spans="1:39" ht="15.75" x14ac:dyDescent="0.25">
      <c r="D46" s="2"/>
      <c r="G46" s="2"/>
      <c r="I46" s="2"/>
      <c r="L46" s="12"/>
      <c r="O46" s="2"/>
      <c r="Q46" s="2"/>
      <c r="R46" s="2"/>
      <c r="T46" s="2"/>
      <c r="U46" s="2"/>
      <c r="AD46" s="2"/>
    </row>
    <row r="47" spans="1:39" ht="15.75" x14ac:dyDescent="0.25">
      <c r="D47" s="2"/>
      <c r="G47" s="2"/>
      <c r="I47" s="2"/>
      <c r="L47" s="12"/>
      <c r="O47" s="2"/>
      <c r="Q47" s="2"/>
      <c r="R47" s="2"/>
      <c r="T47" s="2"/>
      <c r="U47" s="2"/>
      <c r="AD47" s="2"/>
    </row>
    <row r="48" spans="1:39" ht="15.75" x14ac:dyDescent="0.25">
      <c r="D48" s="2"/>
      <c r="G48" s="2"/>
      <c r="I48" s="2"/>
      <c r="L48" s="12"/>
      <c r="O48" s="2"/>
      <c r="Q48" s="2"/>
      <c r="R48" s="2"/>
      <c r="T48" s="2"/>
      <c r="U48" s="2"/>
      <c r="AD48" s="2"/>
    </row>
    <row r="49" spans="4:30" ht="15.75" x14ac:dyDescent="0.25">
      <c r="D49" s="2"/>
      <c r="G49" s="2"/>
      <c r="I49" s="2"/>
      <c r="L49" s="12"/>
      <c r="O49" s="2"/>
      <c r="Q49" s="2"/>
      <c r="R49" s="2"/>
      <c r="T49" s="2"/>
      <c r="U49" s="2"/>
      <c r="AD49" s="2"/>
    </row>
    <row r="50" spans="4:30" ht="15.75" x14ac:dyDescent="0.25">
      <c r="D50" s="2"/>
      <c r="G50" s="2"/>
      <c r="I50" s="2"/>
      <c r="L50" s="12"/>
      <c r="O50" s="2"/>
      <c r="Q50" s="2"/>
      <c r="R50" s="2"/>
      <c r="T50" s="2"/>
      <c r="U50" s="2"/>
      <c r="AD50" s="2"/>
    </row>
    <row r="51" spans="4:30" ht="15.75" x14ac:dyDescent="0.25">
      <c r="D51" s="2"/>
      <c r="G51" s="2"/>
      <c r="I51" s="2"/>
      <c r="L51" s="12"/>
      <c r="O51" s="2"/>
      <c r="Q51" s="2"/>
      <c r="R51" s="2"/>
      <c r="T51" s="2"/>
      <c r="U51" s="2"/>
      <c r="AD51" s="2"/>
    </row>
    <row r="52" spans="4:30" ht="15.75" x14ac:dyDescent="0.25">
      <c r="D52" s="2"/>
      <c r="G52" s="2"/>
      <c r="I52" s="2"/>
      <c r="L52" s="12"/>
      <c r="O52" s="2"/>
      <c r="Q52" s="2"/>
      <c r="R52" s="2"/>
      <c r="T52" s="2"/>
      <c r="U52" s="2"/>
      <c r="AD52" s="2"/>
    </row>
    <row r="53" spans="4:30" ht="15.75" x14ac:dyDescent="0.25">
      <c r="D53" s="2"/>
      <c r="G53" s="2"/>
      <c r="I53" s="2"/>
      <c r="L53" s="12"/>
      <c r="O53" s="2"/>
      <c r="Q53" s="2"/>
      <c r="R53" s="2"/>
      <c r="T53" s="2"/>
      <c r="U53" s="2"/>
      <c r="AD53" s="2"/>
    </row>
    <row r="54" spans="4:30" ht="15.75" x14ac:dyDescent="0.25">
      <c r="D54" s="2"/>
      <c r="G54" s="2"/>
      <c r="I54" s="2"/>
      <c r="L54" s="12"/>
      <c r="O54" s="2"/>
      <c r="Q54" s="2"/>
      <c r="R54" s="2"/>
      <c r="T54" s="2"/>
      <c r="U54" s="2"/>
      <c r="AD54" s="2"/>
    </row>
    <row r="55" spans="4:30" ht="15.75" x14ac:dyDescent="0.25">
      <c r="D55" s="2"/>
      <c r="G55" s="2"/>
      <c r="I55" s="2"/>
      <c r="L55" s="12"/>
      <c r="O55" s="2"/>
      <c r="Q55" s="2"/>
      <c r="R55" s="2"/>
      <c r="T55" s="2"/>
      <c r="U55" s="2"/>
      <c r="AD55" s="2"/>
    </row>
    <row r="56" spans="4:30" ht="15.75" x14ac:dyDescent="0.25">
      <c r="D56" s="2"/>
      <c r="G56" s="2"/>
      <c r="I56" s="2"/>
      <c r="L56" s="12"/>
      <c r="O56" s="2"/>
      <c r="Q56" s="2"/>
      <c r="R56" s="2"/>
      <c r="T56" s="2"/>
      <c r="U56" s="2"/>
      <c r="AD56" s="2"/>
    </row>
    <row r="57" spans="4:30" ht="15.75" x14ac:dyDescent="0.25">
      <c r="D57" s="2"/>
      <c r="G57" s="2"/>
      <c r="I57" s="2"/>
      <c r="L57" s="12"/>
      <c r="O57" s="2"/>
      <c r="Q57" s="2"/>
      <c r="R57" s="2"/>
      <c r="T57" s="2"/>
      <c r="U57" s="2"/>
      <c r="AD57" s="2"/>
    </row>
    <row r="58" spans="4:30" ht="15.75" x14ac:dyDescent="0.25">
      <c r="D58" s="2"/>
      <c r="G58" s="2"/>
      <c r="I58" s="2"/>
      <c r="L58" s="12"/>
      <c r="O58" s="2"/>
      <c r="Q58" s="2"/>
      <c r="R58" s="2"/>
      <c r="T58" s="2"/>
      <c r="U58" s="2"/>
      <c r="AD58" s="2"/>
    </row>
    <row r="59" spans="4:30" ht="15.75" x14ac:dyDescent="0.25">
      <c r="D59" s="2"/>
      <c r="G59" s="2"/>
      <c r="I59" s="2"/>
      <c r="L59" s="12"/>
      <c r="O59" s="2"/>
      <c r="Q59" s="2"/>
      <c r="R59" s="2"/>
      <c r="T59" s="2"/>
      <c r="U59" s="2"/>
      <c r="AD59" s="2"/>
    </row>
    <row r="60" spans="4:30" ht="15.75" x14ac:dyDescent="0.25">
      <c r="D60" s="2"/>
      <c r="G60" s="2"/>
      <c r="I60" s="2"/>
      <c r="L60" s="12"/>
      <c r="O60" s="2"/>
      <c r="Q60" s="2"/>
      <c r="R60" s="2"/>
      <c r="T60" s="2"/>
      <c r="U60" s="2"/>
      <c r="AD60" s="2"/>
    </row>
  </sheetData>
  <mergeCells count="6">
    <mergeCell ref="A1:K1"/>
    <mergeCell ref="V2:AB2"/>
    <mergeCell ref="H3:U3"/>
    <mergeCell ref="AU1:BL1"/>
    <mergeCell ref="AU2:BL2"/>
    <mergeCell ref="AU3:BL3"/>
  </mergeCells>
  <phoneticPr fontId="1"/>
  <pageMargins left="0.25" right="0.25" top="0.75" bottom="0.75" header="0.3" footer="0.3"/>
  <pageSetup paperSize="9" orientation="portrait" horizontalDpi="4294967292" verticalDpi="4294967292" r:id="rId1"/>
  <headerFooter>
    <oddHeader>&amp;L&amp;10http://hpcso.com</oddHeader>
  </headerFooter>
  <colBreaks count="1" manualBreakCount="1">
    <brk id="28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 実乘</dc:creator>
  <cp:lastModifiedBy>admiration</cp:lastModifiedBy>
  <dcterms:created xsi:type="dcterms:W3CDTF">2015-05-01T17:24:11Z</dcterms:created>
  <dcterms:modified xsi:type="dcterms:W3CDTF">2015-05-16T04:40:18Z</dcterms:modified>
</cp:coreProperties>
</file>